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4910" windowHeight="7380" tabRatio="0" activeTab="0"/>
  </bookViews>
  <sheets>
    <sheet name="002" sheetId="1" r:id="rId1"/>
  </sheets>
  <definedNames>
    <definedName name="_xlnm._FilterDatabase" localSheetId="0" hidden="1">'002'!$A$3:$C$3</definedName>
  </definedNames>
  <calcPr fullCalcOnLoad="1"/>
</workbook>
</file>

<file path=xl/sharedStrings.xml><?xml version="1.0" encoding="utf-8"?>
<sst xmlns="http://schemas.openxmlformats.org/spreadsheetml/2006/main" count="58" uniqueCount="45">
  <si>
    <t>Вид расхода</t>
  </si>
  <si>
    <t>Выделено финансовых средств</t>
  </si>
  <si>
    <t>Расход финансовых средств</t>
  </si>
  <si>
    <t>Услуги связи</t>
  </si>
  <si>
    <t>Коммунальные услуги</t>
  </si>
  <si>
    <t>Увеличение стоимости материальных запасов (продукты питания)</t>
  </si>
  <si>
    <t>ВСЕГО</t>
  </si>
  <si>
    <t>Содержание помещений в чистоте (стирка и глажка белья)</t>
  </si>
  <si>
    <t>I. ВЫПОЛНЕНИЕ МУНИЦИПАЛЬНОГО ЗАДАНИЯ</t>
  </si>
  <si>
    <t>Бюджет городского округа</t>
  </si>
  <si>
    <t>Заработная плата с начислениями,прочие расходы , компенсационные выплаты по уходу за ребенком до 3-х лет</t>
  </si>
  <si>
    <t>ИТОГО</t>
  </si>
  <si>
    <t>Субвенция на исполнение полномочий в сфере общего образования в муниципальных дошкольных образовательных организациях</t>
  </si>
  <si>
    <t xml:space="preserve">ИТОГО </t>
  </si>
  <si>
    <t>II. ПРИНОСЯЩАЯ ДОХОД ДЕЯТЕЛЬНОСТЬ</t>
  </si>
  <si>
    <t>Родительская плата за присмотр и уход</t>
  </si>
  <si>
    <t>Транспортные услуги</t>
  </si>
  <si>
    <t>III. СУБСИДИЯ НА ИНЫЕ ЦЕЛИ</t>
  </si>
  <si>
    <t xml:space="preserve">Субвенция на исполнение полномочий по финансовому обеспечению осуществления присмотра и ухода за детьми-инвалидами, детьми-сиротами и детьми, оставшимися без попечения </t>
  </si>
  <si>
    <t>Фонд поддержки территорий (средства депутатов)</t>
  </si>
  <si>
    <t>Аренда контейнера</t>
  </si>
  <si>
    <t>Благоусройство контейнерных площадок</t>
  </si>
  <si>
    <t>Прочие расходы (налог на имущество, плата за негативное воздействие на окружающую среду)</t>
  </si>
  <si>
    <t>Увеличение стоимости основных средств (контейнер для отходов)</t>
  </si>
  <si>
    <t>Расходы на создание (обустройство) контейнерных площадок</t>
  </si>
  <si>
    <t>Иные межбюджетные трансферты из резервного фонда Правительства Нижегородской области</t>
  </si>
  <si>
    <t>Социальные пособия и компенсации персоналу в денежной форме</t>
  </si>
  <si>
    <t>Содержание помещений в чистоте (стирка и глажка белья, дератизация, дезинсекция, аккарицидная обработка)</t>
  </si>
  <si>
    <t>Прочие расходы (техническое освидетельствование оборудования на предмет пригодности к эксплуатации, техническое обслуживание системы ограничения доступа (домофон))</t>
  </si>
  <si>
    <t>Текущий ремонт оборудования (ремонт технологического оборудования)</t>
  </si>
  <si>
    <t>Увеличение стоимости материальных запасов (моющие и чистящие средства,песок строительный, посуда)</t>
  </si>
  <si>
    <t>Увеличение стоимости материальных запасов ( оконный блок из ПВХ-профиля)</t>
  </si>
  <si>
    <t>Поступление и расходования финансовых средств в 2019 году МБДОУ "Детский сад № 25"</t>
  </si>
  <si>
    <t>Иные межбюджетные трансферты на проведение ремонтных работ</t>
  </si>
  <si>
    <t>Текущий ремонт зданий и сооружений (устройство теневых навесов)</t>
  </si>
  <si>
    <t>Прочие расходы (техническое обслуживание  системы АПС, тревожной кнопки,техническое и аварийное обслуживание инженерного оборудования систем отопления, водоснабжения,канализации и сетей электроснабжения, системы доочистки воды,тревожной сигнализации, эксплутационно-техническое обслуживание системы передачи извещений о пожаре, приборов учета, техническое обслуживание системы ограничения доступа (домофон), испытания и измерения силового и осветельного оборудования, переодическая плановая проверка вент.каналов, установка адресных извещателей на чердаке, переодическая плановая проверка вент.каналов)</t>
  </si>
  <si>
    <t>Прочие работы, услуги (информационно-консультационые услуги,охрана объектов,тех.поддержка и управление хостингом, интернет сайта, разборка теневых навесов)</t>
  </si>
  <si>
    <t>Увеличение стоимости основных средств (игровое оборудование, спортивное оборудование, мебель)</t>
  </si>
  <si>
    <t>Увеличение стоимости материальных запасов (игровое оборудование)</t>
  </si>
  <si>
    <t>Прочие работы, услуги  (медицинские услуги,  проведение тестирования с использованием компьютерной техники, проведение спец.оценки условий труда, погрузо-разгрузочные работы )</t>
  </si>
  <si>
    <t>Увеличение стоимости основных средств (машина овощерезательно-протирочная, лампа бактерицидная, огнетушитель, шкаф детский)</t>
  </si>
  <si>
    <t>Увеличение стоимости материальных запасов (линолеум, аккумулятор)</t>
  </si>
  <si>
    <t>Текущий ремонт зданий и сооружений (ремонт силовых сетей и сетей освещения  )</t>
  </si>
  <si>
    <t>Благотворительность</t>
  </si>
  <si>
    <t xml:space="preserve">Увеличение стоимости материальных запасов 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</si>
</sst>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0">
    <font>
      <sz val="10"/>
      <color theme="1"/>
      <name val="Arial Narrow"/>
      <family val="2"/>
    </font>
    <font>
      <sz val="10"/>
      <color indexed="8"/>
      <name val="Arial Narrow"/>
      <family val="2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u val="single"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17"/>
      <name val="Arial Narrow"/>
      <family val="2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9"/>
      <name val="Arial Narrow"/>
      <family val="2"/>
    </font>
    <font>
      <sz val="10"/>
      <color indexed="50"/>
      <name val="Arial Narrow"/>
      <family val="2"/>
    </font>
    <font>
      <b/>
      <sz val="10"/>
      <color indexed="8"/>
      <name val="Arial Narrow"/>
      <family val="2"/>
    </font>
    <font>
      <b/>
      <sz val="10"/>
      <color indexed="10"/>
      <name val="Arial Narrow"/>
      <family val="2"/>
    </font>
    <font>
      <b/>
      <sz val="15"/>
      <color indexed="45"/>
      <name val="Arial Narrow"/>
      <family val="2"/>
    </font>
    <font>
      <b/>
      <sz val="13"/>
      <color indexed="45"/>
      <name val="Arial Narrow"/>
      <family val="2"/>
    </font>
    <font>
      <b/>
      <sz val="11"/>
      <color indexed="45"/>
      <name val="Arial Narrow"/>
      <family val="2"/>
    </font>
    <font>
      <b/>
      <sz val="10"/>
      <color indexed="9"/>
      <name val="Arial Narrow"/>
      <family val="2"/>
    </font>
    <font>
      <b/>
      <sz val="18"/>
      <color indexed="45"/>
      <name val="Cambria"/>
      <family val="2"/>
    </font>
    <font>
      <sz val="10"/>
      <color indexed="18"/>
      <name val="Arial Narrow"/>
      <family val="2"/>
    </font>
    <font>
      <sz val="10"/>
      <color indexed="20"/>
      <name val="Arial Narrow"/>
      <family val="2"/>
    </font>
    <font>
      <i/>
      <sz val="10"/>
      <color indexed="22"/>
      <name val="Arial Narrow"/>
      <family val="2"/>
    </font>
    <font>
      <sz val="10"/>
      <color indexed="10"/>
      <name val="Arial Narrow"/>
      <family val="2"/>
    </font>
    <font>
      <sz val="8"/>
      <name val="Segoe UI"/>
      <family val="2"/>
    </font>
    <font>
      <sz val="10"/>
      <color theme="0"/>
      <name val="Arial Narrow"/>
      <family val="2"/>
    </font>
    <font>
      <sz val="10"/>
      <color rgb="FF3F3F76"/>
      <name val="Arial Narrow"/>
      <family val="2"/>
    </font>
    <font>
      <b/>
      <sz val="10"/>
      <color rgb="FF3F3F3F"/>
      <name val="Arial Narrow"/>
      <family val="2"/>
    </font>
    <font>
      <b/>
      <sz val="10"/>
      <color rgb="FFFA7D00"/>
      <name val="Arial Narrow"/>
      <family val="2"/>
    </font>
    <font>
      <b/>
      <sz val="15"/>
      <color theme="3"/>
      <name val="Arial Narrow"/>
      <family val="2"/>
    </font>
    <font>
      <b/>
      <sz val="13"/>
      <color theme="3"/>
      <name val="Arial Narrow"/>
      <family val="2"/>
    </font>
    <font>
      <b/>
      <sz val="11"/>
      <color theme="3"/>
      <name val="Arial Narrow"/>
      <family val="2"/>
    </font>
    <font>
      <b/>
      <sz val="10"/>
      <color theme="1"/>
      <name val="Arial Narrow"/>
      <family val="2"/>
    </font>
    <font>
      <b/>
      <sz val="10"/>
      <color theme="0"/>
      <name val="Arial Narrow"/>
      <family val="2"/>
    </font>
    <font>
      <b/>
      <sz val="18"/>
      <color theme="3"/>
      <name val="Cambria"/>
      <family val="2"/>
    </font>
    <font>
      <sz val="10"/>
      <color rgb="FF9C6500"/>
      <name val="Arial Narrow"/>
      <family val="2"/>
    </font>
    <font>
      <sz val="10"/>
      <color rgb="FF9C0006"/>
      <name val="Arial Narrow"/>
      <family val="2"/>
    </font>
    <font>
      <i/>
      <sz val="10"/>
      <color rgb="FF7F7F7F"/>
      <name val="Arial Narrow"/>
      <family val="2"/>
    </font>
    <font>
      <sz val="10"/>
      <color rgb="FFFA7D00"/>
      <name val="Arial Narrow"/>
      <family val="2"/>
    </font>
    <font>
      <sz val="10"/>
      <color rgb="FFFF000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thin"/>
      <top/>
      <bottom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7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wrapText="1"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4" fontId="4" fillId="0" borderId="0" xfId="0" applyNumberFormat="1" applyFont="1" applyAlignment="1">
      <alignment/>
    </xf>
    <xf numFmtId="0" fontId="4" fillId="0" borderId="10" xfId="0" applyFont="1" applyFill="1" applyBorder="1" applyAlignment="1">
      <alignment wrapText="1"/>
    </xf>
    <xf numFmtId="0" fontId="2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wrapText="1"/>
    </xf>
    <xf numFmtId="0" fontId="2" fillId="0" borderId="14" xfId="0" applyFont="1" applyBorder="1" applyAlignment="1">
      <alignment wrapText="1"/>
    </xf>
    <xf numFmtId="4" fontId="2" fillId="0" borderId="14" xfId="0" applyNumberFormat="1" applyFont="1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4" fontId="2" fillId="0" borderId="15" xfId="0" applyNumberFormat="1" applyFont="1" applyBorder="1" applyAlignment="1">
      <alignment/>
    </xf>
    <xf numFmtId="0" fontId="4" fillId="0" borderId="10" xfId="0" applyFont="1" applyFill="1" applyBorder="1" applyAlignment="1">
      <alignment wrapText="1"/>
    </xf>
    <xf numFmtId="4" fontId="4" fillId="0" borderId="10" xfId="0" applyNumberFormat="1" applyFont="1" applyBorder="1" applyAlignment="1">
      <alignment wrapText="1"/>
    </xf>
    <xf numFmtId="4" fontId="2" fillId="0" borderId="12" xfId="0" applyNumberFormat="1" applyFont="1" applyBorder="1" applyAlignment="1">
      <alignment/>
    </xf>
    <xf numFmtId="0" fontId="4" fillId="0" borderId="10" xfId="0" applyFont="1" applyBorder="1" applyAlignment="1">
      <alignment horizontal="left" wrapText="1"/>
    </xf>
    <xf numFmtId="0" fontId="4" fillId="0" borderId="15" xfId="0" applyFont="1" applyFill="1" applyBorder="1" applyAlignment="1">
      <alignment wrapText="1"/>
    </xf>
    <xf numFmtId="4" fontId="4" fillId="0" borderId="16" xfId="0" applyNumberFormat="1" applyFont="1" applyBorder="1" applyAlignment="1">
      <alignment/>
    </xf>
    <xf numFmtId="0" fontId="5" fillId="0" borderId="10" xfId="0" applyFont="1" applyBorder="1" applyAlignment="1">
      <alignment horizontal="center" wrapText="1"/>
    </xf>
    <xf numFmtId="4" fontId="5" fillId="0" borderId="10" xfId="0" applyNumberFormat="1" applyFont="1" applyBorder="1" applyAlignment="1">
      <alignment/>
    </xf>
    <xf numFmtId="4" fontId="9" fillId="0" borderId="0" xfId="0" applyNumberFormat="1" applyFont="1" applyAlignment="1">
      <alignment/>
    </xf>
    <xf numFmtId="0" fontId="2" fillId="0" borderId="17" xfId="0" applyFont="1" applyBorder="1" applyAlignment="1">
      <alignment wrapText="1"/>
    </xf>
    <xf numFmtId="4" fontId="2" fillId="0" borderId="17" xfId="0" applyNumberFormat="1" applyFont="1" applyBorder="1" applyAlignment="1">
      <alignment/>
    </xf>
    <xf numFmtId="0" fontId="4" fillId="0" borderId="18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center" wrapText="1"/>
    </xf>
    <xf numFmtId="4" fontId="2" fillId="0" borderId="18" xfId="0" applyNumberFormat="1" applyFont="1" applyBorder="1" applyAlignment="1">
      <alignment/>
    </xf>
    <xf numFmtId="0" fontId="4" fillId="0" borderId="11" xfId="0" applyFont="1" applyBorder="1" applyAlignment="1">
      <alignment wrapText="1"/>
    </xf>
    <xf numFmtId="4" fontId="4" fillId="0" borderId="11" xfId="0" applyNumberFormat="1" applyFont="1" applyBorder="1" applyAlignment="1">
      <alignment/>
    </xf>
    <xf numFmtId="4" fontId="2" fillId="0" borderId="18" xfId="0" applyNumberFormat="1" applyFont="1" applyBorder="1" applyAlignment="1">
      <alignment/>
    </xf>
    <xf numFmtId="0" fontId="2" fillId="0" borderId="19" xfId="0" applyFont="1" applyBorder="1" applyAlignment="1">
      <alignment wrapText="1"/>
    </xf>
    <xf numFmtId="4" fontId="2" fillId="0" borderId="14" xfId="0" applyNumberFormat="1" applyFont="1" applyBorder="1" applyAlignment="1">
      <alignment/>
    </xf>
    <xf numFmtId="4" fontId="2" fillId="0" borderId="20" xfId="0" applyNumberFormat="1" applyFont="1" applyBorder="1" applyAlignment="1">
      <alignment/>
    </xf>
    <xf numFmtId="4" fontId="4" fillId="0" borderId="18" xfId="0" applyNumberFormat="1" applyFont="1" applyBorder="1" applyAlignment="1">
      <alignment/>
    </xf>
    <xf numFmtId="0" fontId="4" fillId="0" borderId="18" xfId="0" applyFont="1" applyBorder="1" applyAlignment="1">
      <alignment horizontal="center" wrapText="1"/>
    </xf>
    <xf numFmtId="4" fontId="4" fillId="0" borderId="15" xfId="0" applyNumberFormat="1" applyFont="1" applyBorder="1" applyAlignment="1">
      <alignment/>
    </xf>
    <xf numFmtId="0" fontId="4" fillId="0" borderId="18" xfId="0" applyFont="1" applyBorder="1" applyAlignment="1">
      <alignment horizontal="left" wrapText="1"/>
    </xf>
    <xf numFmtId="0" fontId="4" fillId="0" borderId="15" xfId="0" applyFont="1" applyBorder="1" applyAlignment="1">
      <alignment wrapText="1"/>
    </xf>
    <xf numFmtId="0" fontId="3" fillId="0" borderId="21" xfId="0" applyFont="1" applyBorder="1" applyAlignment="1">
      <alignment horizontal="center" vertical="center" wrapText="1"/>
    </xf>
    <xf numFmtId="4" fontId="2" fillId="0" borderId="22" xfId="0" applyNumberFormat="1" applyFont="1" applyBorder="1" applyAlignment="1">
      <alignment/>
    </xf>
    <xf numFmtId="4" fontId="2" fillId="0" borderId="20" xfId="0" applyNumberFormat="1" applyFont="1" applyBorder="1" applyAlignment="1">
      <alignment/>
    </xf>
    <xf numFmtId="0" fontId="10" fillId="0" borderId="0" xfId="0" applyFont="1" applyAlignment="1">
      <alignment horizontal="center" vertical="center" wrapText="1"/>
    </xf>
    <xf numFmtId="0" fontId="6" fillId="33" borderId="23" xfId="0" applyFont="1" applyFill="1" applyBorder="1" applyAlignment="1">
      <alignment horizontal="center" wrapText="1"/>
    </xf>
    <xf numFmtId="0" fontId="6" fillId="33" borderId="24" xfId="0" applyFont="1" applyFill="1" applyBorder="1" applyAlignment="1">
      <alignment horizontal="center" wrapText="1"/>
    </xf>
    <xf numFmtId="0" fontId="6" fillId="33" borderId="25" xfId="0" applyFont="1" applyFill="1" applyBorder="1" applyAlignment="1">
      <alignment horizontal="center" wrapText="1"/>
    </xf>
    <xf numFmtId="0" fontId="3" fillId="0" borderId="18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2"/>
  <sheetViews>
    <sheetView tabSelected="1" workbookViewId="0" topLeftCell="A38">
      <selection activeCell="A50" sqref="A50:C50"/>
    </sheetView>
  </sheetViews>
  <sheetFormatPr defaultColWidth="9.33203125" defaultRowHeight="12.75"/>
  <cols>
    <col min="1" max="1" width="76.66015625" style="2" customWidth="1"/>
    <col min="2" max="2" width="29.83203125" style="3" customWidth="1"/>
    <col min="3" max="3" width="29.66015625" style="3" customWidth="1"/>
    <col min="4" max="4" width="17.5" style="3" customWidth="1"/>
    <col min="5" max="5" width="16.16015625" style="3" customWidth="1"/>
    <col min="6" max="16384" width="9.33203125" style="3" customWidth="1"/>
  </cols>
  <sheetData>
    <row r="1" spans="1:3" s="1" customFormat="1" ht="38.25" customHeight="1">
      <c r="A1" s="46" t="s">
        <v>32</v>
      </c>
      <c r="B1" s="46"/>
      <c r="C1" s="46"/>
    </row>
    <row r="2" spans="1:3" s="4" customFormat="1" ht="15">
      <c r="A2" s="5"/>
      <c r="B2" s="6"/>
      <c r="C2" s="6"/>
    </row>
    <row r="3" spans="1:3" s="4" customFormat="1" ht="29.25" thickBot="1">
      <c r="A3" s="8" t="s">
        <v>0</v>
      </c>
      <c r="B3" s="8" t="s">
        <v>1</v>
      </c>
      <c r="C3" s="8" t="s">
        <v>2</v>
      </c>
    </row>
    <row r="4" spans="1:3" s="4" customFormat="1" ht="16.5" thickBot="1">
      <c r="A4" s="47" t="s">
        <v>8</v>
      </c>
      <c r="B4" s="48"/>
      <c r="C4" s="49"/>
    </row>
    <row r="5" spans="1:3" s="4" customFormat="1" ht="15">
      <c r="A5" s="9" t="s">
        <v>9</v>
      </c>
      <c r="B5" s="10"/>
      <c r="C5" s="11"/>
    </row>
    <row r="6" spans="1:3" s="4" customFormat="1" ht="30">
      <c r="A6" s="7" t="s">
        <v>10</v>
      </c>
      <c r="B6" s="12">
        <v>1677796.74</v>
      </c>
      <c r="C6" s="12">
        <v>1677796.74</v>
      </c>
    </row>
    <row r="7" spans="1:3" s="4" customFormat="1" ht="15">
      <c r="A7" s="13" t="s">
        <v>4</v>
      </c>
      <c r="B7" s="12">
        <v>1617035.48</v>
      </c>
      <c r="C7" s="12">
        <v>1617026.81</v>
      </c>
    </row>
    <row r="8" spans="1:3" s="4" customFormat="1" ht="15">
      <c r="A8" s="13" t="s">
        <v>20</v>
      </c>
      <c r="B8" s="12">
        <v>900</v>
      </c>
      <c r="C8" s="12">
        <v>900</v>
      </c>
    </row>
    <row r="9" spans="1:3" s="4" customFormat="1" ht="24.75" customHeight="1">
      <c r="A9" s="13" t="s">
        <v>34</v>
      </c>
      <c r="B9" s="12">
        <v>39998</v>
      </c>
      <c r="C9" s="12">
        <v>39998</v>
      </c>
    </row>
    <row r="10" spans="1:3" s="4" customFormat="1" ht="147.75" customHeight="1">
      <c r="A10" s="13" t="s">
        <v>35</v>
      </c>
      <c r="B10" s="12">
        <v>153159.55</v>
      </c>
      <c r="C10" s="12">
        <v>153159.55</v>
      </c>
    </row>
    <row r="11" spans="1:3" s="4" customFormat="1" ht="45.75" customHeight="1">
      <c r="A11" s="13" t="s">
        <v>36</v>
      </c>
      <c r="B11" s="12">
        <v>88133.47</v>
      </c>
      <c r="C11" s="12">
        <v>88133.47</v>
      </c>
    </row>
    <row r="12" spans="1:3" s="4" customFormat="1" ht="15">
      <c r="A12" s="13" t="s">
        <v>26</v>
      </c>
      <c r="B12" s="12">
        <v>7652.26</v>
      </c>
      <c r="C12" s="12">
        <v>7652.26</v>
      </c>
    </row>
    <row r="13" spans="1:3" s="4" customFormat="1" ht="30">
      <c r="A13" s="13" t="s">
        <v>22</v>
      </c>
      <c r="B13" s="12">
        <v>4734.9</v>
      </c>
      <c r="C13" s="12">
        <v>4734.9</v>
      </c>
    </row>
    <row r="14" spans="1:3" s="4" customFormat="1" ht="15">
      <c r="A14" s="13" t="s">
        <v>23</v>
      </c>
      <c r="B14" s="12">
        <v>11800</v>
      </c>
      <c r="C14" s="12">
        <v>11800</v>
      </c>
    </row>
    <row r="15" spans="1:3" s="4" customFormat="1" ht="15.75" thickBot="1">
      <c r="A15" s="13" t="s">
        <v>5</v>
      </c>
      <c r="B15" s="12">
        <v>597218.01</v>
      </c>
      <c r="C15" s="12">
        <v>539762.68</v>
      </c>
    </row>
    <row r="16" spans="1:3" s="4" customFormat="1" ht="15.75" thickBot="1">
      <c r="A16" s="14" t="s">
        <v>11</v>
      </c>
      <c r="B16" s="15">
        <f>SUM(B6:B15)</f>
        <v>4198428.409999999</v>
      </c>
      <c r="C16" s="15">
        <f>SUM(C6:C15)</f>
        <v>4140964.4099999997</v>
      </c>
    </row>
    <row r="17" spans="1:3" s="4" customFormat="1" ht="45">
      <c r="A17" s="16" t="s">
        <v>12</v>
      </c>
      <c r="B17" s="17"/>
      <c r="C17" s="17"/>
    </row>
    <row r="18" spans="1:3" s="4" customFormat="1" ht="30">
      <c r="A18" s="29" t="s">
        <v>10</v>
      </c>
      <c r="B18" s="12">
        <v>5813624.13</v>
      </c>
      <c r="C18" s="12">
        <v>5757470.359999999</v>
      </c>
    </row>
    <row r="19" spans="1:3" s="4" customFormat="1" ht="15">
      <c r="A19" s="13" t="s">
        <v>3</v>
      </c>
      <c r="B19" s="12">
        <v>13981</v>
      </c>
      <c r="C19" s="12">
        <v>13981</v>
      </c>
    </row>
    <row r="20" spans="1:3" s="4" customFormat="1" ht="15">
      <c r="A20" s="13" t="s">
        <v>26</v>
      </c>
      <c r="B20" s="19">
        <v>10867.11</v>
      </c>
      <c r="C20" s="12">
        <v>10867.11</v>
      </c>
    </row>
    <row r="21" spans="1:3" s="4" customFormat="1" ht="30">
      <c r="A21" s="13" t="s">
        <v>37</v>
      </c>
      <c r="B21" s="19">
        <v>272649</v>
      </c>
      <c r="C21" s="12">
        <v>272649</v>
      </c>
    </row>
    <row r="22" spans="1:3" s="4" customFormat="1" ht="21.75" customHeight="1" thickBot="1">
      <c r="A22" s="13" t="s">
        <v>38</v>
      </c>
      <c r="B22" s="19">
        <v>80970</v>
      </c>
      <c r="C22" s="12">
        <v>80970</v>
      </c>
    </row>
    <row r="23" spans="1:3" s="4" customFormat="1" ht="15.75" thickBot="1">
      <c r="A23" s="14" t="s">
        <v>13</v>
      </c>
      <c r="B23" s="15">
        <f>SUM(B18:B22)</f>
        <v>6192091.24</v>
      </c>
      <c r="C23" s="15">
        <f>SUM(C18:C22)</f>
        <v>6135937.47</v>
      </c>
    </row>
    <row r="24" spans="1:3" s="4" customFormat="1" ht="16.5" thickBot="1">
      <c r="A24" s="47" t="s">
        <v>14</v>
      </c>
      <c r="B24" s="48"/>
      <c r="C24" s="49"/>
    </row>
    <row r="25" spans="1:3" s="4" customFormat="1" ht="15">
      <c r="A25" s="9" t="s">
        <v>15</v>
      </c>
      <c r="B25" s="20"/>
      <c r="C25" s="20"/>
    </row>
    <row r="26" spans="1:4" s="4" customFormat="1" ht="15">
      <c r="A26" s="21" t="s">
        <v>16</v>
      </c>
      <c r="B26" s="12">
        <v>3400</v>
      </c>
      <c r="C26" s="12">
        <v>3400</v>
      </c>
      <c r="D26" s="6"/>
    </row>
    <row r="27" spans="1:4" s="4" customFormat="1" ht="15">
      <c r="A27" s="13" t="s">
        <v>4</v>
      </c>
      <c r="B27" s="12">
        <v>3514.16</v>
      </c>
      <c r="C27" s="12">
        <v>3514.16</v>
      </c>
      <c r="D27" s="6"/>
    </row>
    <row r="28" spans="1:4" s="4" customFormat="1" ht="30">
      <c r="A28" s="13" t="s">
        <v>27</v>
      </c>
      <c r="B28" s="12">
        <v>103873.62</v>
      </c>
      <c r="C28" s="12">
        <v>98142.62</v>
      </c>
      <c r="D28" s="6"/>
    </row>
    <row r="29" spans="1:4" s="4" customFormat="1" ht="45">
      <c r="A29" s="13" t="s">
        <v>28</v>
      </c>
      <c r="B29" s="12">
        <v>6300</v>
      </c>
      <c r="C29" s="12">
        <v>3900</v>
      </c>
      <c r="D29" s="6"/>
    </row>
    <row r="30" spans="1:4" s="4" customFormat="1" ht="30">
      <c r="A30" s="18" t="s">
        <v>29</v>
      </c>
      <c r="B30" s="19">
        <v>26430</v>
      </c>
      <c r="C30" s="12">
        <v>26430</v>
      </c>
      <c r="D30" s="6"/>
    </row>
    <row r="31" spans="1:4" s="4" customFormat="1" ht="45">
      <c r="A31" s="18" t="s">
        <v>39</v>
      </c>
      <c r="B31" s="19">
        <v>42850</v>
      </c>
      <c r="C31" s="12">
        <v>42850</v>
      </c>
      <c r="D31" s="6"/>
    </row>
    <row r="32" spans="1:4" s="4" customFormat="1" ht="30" customHeight="1">
      <c r="A32" s="18" t="s">
        <v>40</v>
      </c>
      <c r="B32" s="19">
        <v>136120</v>
      </c>
      <c r="C32" s="12">
        <v>136120</v>
      </c>
      <c r="D32" s="6"/>
    </row>
    <row r="33" spans="1:4" s="4" customFormat="1" ht="15">
      <c r="A33" s="13" t="s">
        <v>5</v>
      </c>
      <c r="B33" s="19">
        <v>1074878.07</v>
      </c>
      <c r="C33" s="12">
        <v>1005261.44</v>
      </c>
      <c r="D33" s="6"/>
    </row>
    <row r="34" spans="1:4" s="4" customFormat="1" ht="30">
      <c r="A34" s="13" t="s">
        <v>41</v>
      </c>
      <c r="B34" s="19">
        <v>14852.74</v>
      </c>
      <c r="C34" s="12">
        <v>14852.74</v>
      </c>
      <c r="D34" s="6"/>
    </row>
    <row r="35" spans="1:4" s="4" customFormat="1" ht="30">
      <c r="A35" s="13" t="s">
        <v>30</v>
      </c>
      <c r="B35" s="19">
        <f>109825.87-B39</f>
        <v>108693.87</v>
      </c>
      <c r="C35" s="12">
        <v>67728.2</v>
      </c>
      <c r="D35" s="6"/>
    </row>
    <row r="36" spans="1:3" s="4" customFormat="1" ht="15.75" thickBot="1">
      <c r="A36" s="27" t="s">
        <v>11</v>
      </c>
      <c r="B36" s="28">
        <f>SUM(B26:B35)</f>
        <v>1520912.46</v>
      </c>
      <c r="C36" s="28">
        <f>SUM(C26:C35)</f>
        <v>1402199.16</v>
      </c>
    </row>
    <row r="37" spans="1:3" s="4" customFormat="1" ht="15.75" thickBot="1">
      <c r="A37" s="43" t="s">
        <v>43</v>
      </c>
      <c r="B37" s="28"/>
      <c r="C37" s="44"/>
    </row>
    <row r="38" spans="1:3" s="4" customFormat="1" ht="15.75" thickBot="1">
      <c r="A38" s="42" t="s">
        <v>44</v>
      </c>
      <c r="B38" s="40">
        <v>1132</v>
      </c>
      <c r="C38" s="40"/>
    </row>
    <row r="39" spans="1:3" ht="15.75" customHeight="1" thickBot="1">
      <c r="A39" s="35" t="s">
        <v>11</v>
      </c>
      <c r="B39" s="15">
        <f>SUM(B38)</f>
        <v>1132</v>
      </c>
      <c r="C39" s="45">
        <f>SUM(C38)</f>
        <v>0</v>
      </c>
    </row>
    <row r="40" spans="1:3" ht="16.5" thickBot="1">
      <c r="A40" s="47" t="s">
        <v>17</v>
      </c>
      <c r="B40" s="48"/>
      <c r="C40" s="49"/>
    </row>
    <row r="41" spans="1:3" ht="60">
      <c r="A41" s="9" t="s">
        <v>18</v>
      </c>
      <c r="B41" s="20"/>
      <c r="C41" s="20"/>
    </row>
    <row r="42" spans="1:3" ht="15">
      <c r="A42" s="18" t="s">
        <v>7</v>
      </c>
      <c r="B42" s="12">
        <v>180</v>
      </c>
      <c r="C42" s="12"/>
    </row>
    <row r="43" spans="1:3" ht="15.75" thickBot="1">
      <c r="A43" s="22" t="s">
        <v>5</v>
      </c>
      <c r="B43" s="23">
        <v>1800</v>
      </c>
      <c r="C43" s="23"/>
    </row>
    <row r="44" spans="1:3" ht="15" thickBot="1">
      <c r="A44" s="35" t="s">
        <v>11</v>
      </c>
      <c r="B44" s="36">
        <f>SUM(B42:B43)</f>
        <v>1980</v>
      </c>
      <c r="C44" s="37">
        <f>SUM(C42:C43)</f>
        <v>0</v>
      </c>
    </row>
    <row r="45" spans="1:3" ht="15">
      <c r="A45" s="30" t="s">
        <v>24</v>
      </c>
      <c r="B45" s="34"/>
      <c r="C45" s="34"/>
    </row>
    <row r="46" spans="1:3" ht="15.75" thickBot="1">
      <c r="A46" s="32" t="s">
        <v>21</v>
      </c>
      <c r="B46" s="33">
        <v>62164</v>
      </c>
      <c r="C46" s="33">
        <v>61542.18</v>
      </c>
    </row>
    <row r="47" spans="1:3" ht="15" thickBot="1">
      <c r="A47" s="35" t="s">
        <v>11</v>
      </c>
      <c r="B47" s="36">
        <f>SUM(B45:B46)</f>
        <v>62164</v>
      </c>
      <c r="C47" s="37">
        <f>SUM(C45:C46)</f>
        <v>61542.18</v>
      </c>
    </row>
    <row r="48" spans="1:3" ht="30">
      <c r="A48" s="9" t="s">
        <v>25</v>
      </c>
      <c r="B48" s="34"/>
      <c r="C48" s="34"/>
    </row>
    <row r="49" spans="1:3" ht="15.75" thickBot="1">
      <c r="A49" s="39" t="s">
        <v>34</v>
      </c>
      <c r="B49" s="38">
        <v>360000</v>
      </c>
      <c r="C49" s="38">
        <v>360000</v>
      </c>
    </row>
    <row r="50" spans="1:3" ht="15" thickBot="1">
      <c r="A50" s="35" t="s">
        <v>11</v>
      </c>
      <c r="B50" s="36">
        <f>SUM(B49:B49)</f>
        <v>360000</v>
      </c>
      <c r="C50" s="37">
        <f>SUM(C49:C49)</f>
        <v>360000</v>
      </c>
    </row>
    <row r="51" spans="1:3" ht="30">
      <c r="A51" s="50" t="s">
        <v>33</v>
      </c>
      <c r="B51" s="34"/>
      <c r="C51" s="34"/>
    </row>
    <row r="52" spans="1:3" ht="30.75" thickBot="1">
      <c r="A52" s="41" t="s">
        <v>42</v>
      </c>
      <c r="B52" s="40">
        <v>328935</v>
      </c>
      <c r="C52" s="40">
        <v>328935</v>
      </c>
    </row>
    <row r="53" spans="1:3" ht="15" thickBot="1">
      <c r="A53" s="35" t="s">
        <v>11</v>
      </c>
      <c r="B53" s="36">
        <f>SUM(B52)</f>
        <v>328935</v>
      </c>
      <c r="C53" s="37">
        <f>SUM(C52)</f>
        <v>328935</v>
      </c>
    </row>
    <row r="54" spans="1:5" ht="15">
      <c r="A54" s="30" t="s">
        <v>19</v>
      </c>
      <c r="B54" s="31"/>
      <c r="C54" s="31"/>
      <c r="D54" s="26"/>
      <c r="E54" s="26"/>
    </row>
    <row r="55" spans="1:3" ht="30.75" thickBot="1">
      <c r="A55" s="18" t="s">
        <v>31</v>
      </c>
      <c r="B55" s="12">
        <v>40000</v>
      </c>
      <c r="C55" s="12">
        <v>40000</v>
      </c>
    </row>
    <row r="56" spans="1:3" ht="15" thickBot="1">
      <c r="A56" s="14" t="s">
        <v>11</v>
      </c>
      <c r="B56" s="15">
        <f>SUM(B55:B55)</f>
        <v>40000</v>
      </c>
      <c r="C56" s="15">
        <f>SUM(C55:C55)</f>
        <v>40000</v>
      </c>
    </row>
    <row r="57" spans="1:3" ht="15.75">
      <c r="A57" s="24" t="s">
        <v>6</v>
      </c>
      <c r="B57" s="25">
        <f>B16+B23+B36+B44+B56+B47+B50+B53+B39</f>
        <v>12705643.11</v>
      </c>
      <c r="C57" s="25">
        <f>C16+C23+C36+C44+C56+C47+C50+C53</f>
        <v>12469578.219999999</v>
      </c>
    </row>
    <row r="60" spans="2:3" ht="12.75">
      <c r="B60" s="26"/>
      <c r="C60" s="26"/>
    </row>
    <row r="62" spans="2:3" ht="12.75">
      <c r="B62" s="26"/>
      <c r="C62" s="26"/>
    </row>
  </sheetData>
  <sheetProtection/>
  <autoFilter ref="A3:C3"/>
  <mergeCells count="4">
    <mergeCell ref="A1:C1"/>
    <mergeCell ref="A4:C4"/>
    <mergeCell ref="A24:C24"/>
    <mergeCell ref="A40:C40"/>
  </mergeCells>
  <printOptions/>
  <pageMargins left="0.25" right="0.25" top="0.75" bottom="0.75" header="0.3" footer="0.3"/>
  <pageSetup fitToHeight="0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belozerova.lv</dc:creator>
  <cp:keywords/>
  <dc:description/>
  <cp:lastModifiedBy>Светлана Александровна Доронькина</cp:lastModifiedBy>
  <cp:lastPrinted>2019-12-03T12:56:45Z</cp:lastPrinted>
  <dcterms:created xsi:type="dcterms:W3CDTF">2014-01-28T11:01:20Z</dcterms:created>
  <dcterms:modified xsi:type="dcterms:W3CDTF">2020-02-26T09:54:58Z</dcterms:modified>
  <cp:category/>
  <cp:version/>
  <cp:contentType/>
  <cp:contentStatus/>
</cp:coreProperties>
</file>