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 activeTab="1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выплаты'!$A$110</definedName>
    <definedName name="IS_DOCUMENT" localSheetId="1">'ФХД_ Сведения по выплатам на з'!$A$38</definedName>
  </definedNames>
  <calcPr calcId="162913"/>
</workbook>
</file>

<file path=xl/calcChain.xml><?xml version="1.0" encoding="utf-8"?>
<calcChain xmlns="http://schemas.openxmlformats.org/spreadsheetml/2006/main">
  <c r="EF23" i="2" l="1"/>
  <c r="EF22" i="2" s="1"/>
  <c r="DS23" i="2"/>
  <c r="DS22" i="2" s="1"/>
  <c r="DF23" i="2"/>
  <c r="DF22" i="2" s="1"/>
  <c r="EF7" i="2"/>
  <c r="EF11" i="2"/>
  <c r="DS11" i="2"/>
  <c r="DS7" i="2" s="1"/>
  <c r="DF11" i="2"/>
  <c r="DF7" i="2" s="1"/>
  <c r="HM99" i="1"/>
  <c r="GZ99" i="1"/>
  <c r="GM99" i="1"/>
  <c r="GZ85" i="1"/>
  <c r="HM85" i="1"/>
  <c r="HM89" i="1"/>
  <c r="GZ89" i="1"/>
  <c r="GM89" i="1"/>
  <c r="GM85" i="1" s="1"/>
  <c r="HM56" i="1"/>
  <c r="GZ56" i="1"/>
  <c r="GM56" i="1"/>
  <c r="HM36" i="1"/>
  <c r="HM34" i="1" s="1"/>
  <c r="GZ36" i="1"/>
  <c r="GZ34" i="1" s="1"/>
  <c r="GM36" i="1"/>
  <c r="GM34" i="1" s="1"/>
  <c r="HM30" i="1"/>
  <c r="GZ30" i="1"/>
  <c r="GM30" i="1"/>
</calcChain>
</file>

<file path=xl/sharedStrings.xml><?xml version="1.0" encoding="utf-8"?>
<sst xmlns="http://schemas.openxmlformats.org/spreadsheetml/2006/main" count="810" uniqueCount="346">
  <si>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</si>
  <si>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</si>
  <si>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</si>
  <si>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</si>
  <si>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</si>
  <si>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</si>
  <si>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</si>
  <si>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Администрация г.Дзержинска Нижегородской области</t>
  </si>
  <si>
    <t>1</t>
  </si>
  <si>
    <t>января</t>
  </si>
  <si>
    <t>20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</si>
  <si>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</si>
  <si>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</si>
  <si>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</si>
  <si>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</si>
  <si>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</si>
  <si>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</si>
  <si>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</si>
  <si>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</si>
  <si>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</si>
  <si>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</si>
  <si>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</si>
  <si>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</si>
  <si>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</si>
  <si>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</si>
  <si>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</si>
  <si>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</si>
  <si>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</si>
  <si>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</si>
  <si>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</si>
  <si>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</si>
  <si>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</si>
  <si>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</si>
  <si>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</si>
  <si>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</si>
  <si>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</si>
  <si>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</si>
  <si>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</si>
  <si>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</si>
  <si>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</si>
  <si>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</si>
  <si>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</si>
  <si>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</si>
  <si>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</si>
  <si>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</si>
  <si>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</si>
  <si>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</si>
  <si>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</si>
  <si>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</si>
  <si>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</si>
  <si>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2020 г.</t>
  </si>
  <si>
    <t>и плановый период 2021 и 2022 годов</t>
  </si>
  <si>
    <t>от "01" января 2020 г.</t>
  </si>
  <si>
    <t>Муниципальное бюджетное дошкольное образовательное учреждение "Детский сад № 25"</t>
  </si>
  <si>
    <t>01.01.2020</t>
  </si>
  <si>
    <t>22302115</t>
  </si>
  <si>
    <t>001</t>
  </si>
  <si>
    <t>22304543</t>
  </si>
  <si>
    <t>5249054469</t>
  </si>
  <si>
    <t>524901001</t>
  </si>
  <si>
    <t>на 2020 г</t>
  </si>
  <si>
    <t>на 2021 г</t>
  </si>
  <si>
    <t>на 2022 г</t>
  </si>
  <si>
    <t>Аналитическая группа</t>
  </si>
  <si>
    <t>Доходы, всего:</t>
  </si>
  <si>
    <t>1000</t>
  </si>
  <si>
    <t>00000000000000000000</t>
  </si>
  <si>
    <t>00000000000</t>
  </si>
  <si>
    <t>0</t>
  </si>
  <si>
    <t>000</t>
  </si>
  <si>
    <t>0000</t>
  </si>
  <si>
    <t>в том числе:
доходы от собственности, всего</t>
  </si>
  <si>
    <t>1100</t>
  </si>
  <si>
    <t>120</t>
  </si>
  <si>
    <t>00100000000000000001</t>
  </si>
  <si>
    <t>121</t>
  </si>
  <si>
    <t>0701</t>
  </si>
  <si>
    <t>в том числе:</t>
  </si>
  <si>
    <t>1110</t>
  </si>
  <si>
    <t xml:space="preserve">   Доходы от операционной аренды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</si>
  <si>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</si>
  <si>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</si>
  <si>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</si>
  <si>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</si>
  <si>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</si>
  <si>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</si>
  <si>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</si>
  <si>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</si>
  <si>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</si>
  <si>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140</t>
  </si>
  <si>
    <t>141</t>
  </si>
  <si>
    <t>1310</t>
  </si>
  <si>
    <t xml:space="preserve">   доходы от штрафных санкций за нарушение законодательства о закупках и нарушение условий контрактов(договоров)</t>
  </si>
  <si>
    <t>безвозмездные денежные поступления, всего</t>
  </si>
  <si>
    <t>1400</t>
  </si>
  <si>
    <t>150</t>
  </si>
  <si>
    <t>155</t>
  </si>
  <si>
    <t>0709</t>
  </si>
  <si>
    <t xml:space="preserve">   Поступления текущего характера от иных резидентов (за исключением сектора государственного управления и организации государственного сектора)</t>
  </si>
  <si>
    <t>прочие доходы, всего</t>
  </si>
  <si>
    <t>1500</t>
  </si>
  <si>
    <t>180</t>
  </si>
  <si>
    <t>00103010201L02703001</t>
  </si>
  <si>
    <t>00000000060</t>
  </si>
  <si>
    <t>152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</si>
  <si>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</si>
  <si>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</si>
  <si>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</si>
  <si>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</si>
  <si>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</si>
  <si>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</si>
  <si>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</si>
  <si>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</si>
  <si>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510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</si>
  <si>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</si>
  <si>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</si>
  <si>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</si>
  <si>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Доходы от операций с активами, всего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</si>
  <si>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</si>
  <si>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</si>
  <si>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</si>
  <si>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</si>
  <si>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</si>
  <si>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</si>
  <si>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</si>
  <si>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00104010101730802001</t>
  </si>
  <si>
    <t>прочие выплаты персоналу, в том числе компенсационного характера</t>
  </si>
  <si>
    <t>2120</t>
  </si>
  <si>
    <t>112</t>
  </si>
  <si>
    <t>00104010101205903001</t>
  </si>
  <si>
    <t>00001110000</t>
  </si>
  <si>
    <t>266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</si>
  <si>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</si>
  <si>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</si>
  <si>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</si>
  <si>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</si>
  <si>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</si>
  <si>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</si>
  <si>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</si>
  <si>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</si>
  <si>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</si>
  <si>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</si>
  <si>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</si>
  <si>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</si>
  <si>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</si>
  <si>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</si>
  <si>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</si>
  <si>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</si>
  <si>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</si>
  <si>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</si>
  <si>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</si>
  <si>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</si>
  <si>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</si>
  <si>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</si>
  <si>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</si>
  <si>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</si>
  <si>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</si>
  <si>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</si>
  <si>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</si>
  <si>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</si>
  <si>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</si>
  <si>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</si>
  <si>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</si>
  <si>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</si>
  <si>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</si>
  <si>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</si>
  <si>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</si>
  <si>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</si>
  <si>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</si>
  <si>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</si>
  <si>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</si>
  <si>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</si>
  <si>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</si>
  <si>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</si>
  <si>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</si>
  <si>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</si>
  <si>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</si>
  <si>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291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</si>
  <si>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</si>
  <si>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</si>
  <si>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</si>
  <si>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</si>
  <si>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</si>
  <si>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</si>
  <si>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</si>
  <si>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</si>
  <si>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</si>
  <si>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</si>
  <si>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</si>
  <si>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</si>
  <si>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</si>
  <si>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</si>
  <si>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</si>
  <si>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</si>
  <si>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</si>
  <si>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</si>
  <si>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</si>
  <si>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</si>
  <si>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</si>
  <si>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</si>
  <si>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</si>
  <si>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</si>
  <si>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</si>
  <si>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</si>
  <si>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</si>
  <si>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</si>
  <si>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</si>
  <si>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</si>
  <si>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</si>
  <si>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</si>
  <si>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</si>
  <si>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</si>
  <si>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</si>
  <si>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</si>
  <si>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</si>
  <si>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</si>
  <si>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</si>
  <si>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Прочие выплаты персоналу, в том числе компенсационного характера</t>
  </si>
  <si>
    <t>310</t>
  </si>
  <si>
    <t>21421103122</t>
  </si>
  <si>
    <t xml:space="preserve">   Прочую закупку товаров, работ и услуг, всего</t>
  </si>
  <si>
    <t>221</t>
  </si>
  <si>
    <t>21421100002</t>
  </si>
  <si>
    <t>222</t>
  </si>
  <si>
    <t>00104010105275903001</t>
  </si>
  <si>
    <t>00001920000</t>
  </si>
  <si>
    <t>223</t>
  </si>
  <si>
    <t>00001910031</t>
  </si>
  <si>
    <t>225</t>
  </si>
  <si>
    <t>00001920040</t>
  </si>
  <si>
    <t>226</t>
  </si>
  <si>
    <t>21421100000</t>
  </si>
  <si>
    <t>227</t>
  </si>
  <si>
    <t>21421103121</t>
  </si>
  <si>
    <t>342</t>
  </si>
  <si>
    <t>00103010102731702001</t>
  </si>
  <si>
    <t>27280000000</t>
  </si>
  <si>
    <t>346</t>
  </si>
  <si>
    <t>343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</si>
  <si>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</si>
  <si>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</si>
  <si>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</si>
  <si>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</si>
  <si>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</si>
  <si>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</si>
  <si>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</si>
  <si>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</si>
  <si>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</si>
  <si>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</si>
  <si>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</si>
  <si>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</si>
  <si>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</si>
  <si>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</si>
  <si>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</si>
  <si>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</si>
  <si>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</si>
  <si>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</si>
  <si>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</si>
  <si>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</si>
  <si>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</si>
  <si>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</si>
  <si>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</si>
  <si>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</si>
  <si>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</si>
  <si>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</si>
  <si>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</si>
  <si>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</si>
  <si>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</si>
  <si>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</si>
  <si>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</si>
  <si>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</si>
  <si>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</si>
  <si>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</si>
  <si>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</si>
  <si>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</si>
  <si>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</si>
  <si>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</si>
  <si>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</si>
  <si>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</si>
  <si>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</si>
  <si>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</si>
  <si>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</si>
  <si>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</si>
  <si>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</si>
  <si>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</si>
  <si>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</si>
  <si>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</si>
  <si>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</si>
  <si>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</si>
  <si>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</si>
  <si>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</si>
  <si>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</si>
  <si>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</si>
  <si>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</si>
  <si>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</si>
  <si>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</si>
  <si>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</si>
  <si>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</si>
  <si>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</si>
  <si>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</si>
  <si>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</si>
  <si>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</si>
  <si>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</si>
  <si>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</si>
  <si>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</si>
  <si>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</si>
  <si>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</si>
  <si>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</si>
  <si>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</si>
  <si>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</si>
  <si>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</si>
  <si>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</si>
  <si>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</si>
  <si>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</si>
  <si>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</si>
  <si>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</si>
  <si>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</si>
  <si>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</si>
  <si>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</si>
  <si>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</si>
  <si>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</si>
  <si>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</si>
  <si>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</si>
  <si>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</si>
  <si>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</si>
  <si>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</si>
  <si>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</si>
  <si>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</si>
  <si>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</si>
  <si>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</si>
  <si>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</si>
  <si>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2020</t>
  </si>
  <si>
    <t>Директор департамента образования</t>
  </si>
  <si>
    <t>О.В. Палеева</t>
  </si>
  <si>
    <t>Заведующий</t>
  </si>
  <si>
    <t>Директор МБУ "ЦБ ОУ"</t>
  </si>
  <si>
    <t>Н.В. Волкова</t>
  </si>
  <si>
    <t>Главный бухгалтер МБУ "ЦБ ОУ"</t>
  </si>
  <si>
    <t>Е.А. Козлова</t>
  </si>
  <si>
    <t>Зам.директора по экономическим вопросам</t>
  </si>
  <si>
    <t>О.В. Малышева</t>
  </si>
  <si>
    <t>33-40-49</t>
  </si>
  <si>
    <t>(дожность)</t>
  </si>
  <si>
    <t>заместитель главы администрации</t>
  </si>
  <si>
    <t>О.А. Жаворонкова</t>
  </si>
  <si>
    <t>Т. А. Левина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</si>
</sst>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imes New Roman"/>
    </font>
    <font>
      <b/>
      <sz val="9"/>
      <name val="Times New Roman"/>
    </font>
    <font>
      <sz val="10"/>
      <name val="Arial Cyr"/>
    </font>
    <font>
      <b/>
      <sz val="8"/>
      <name val="Times New Roman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4" fontId="0" fillId="0" borderId="0" xfId="0" applyNumberFormat="1"/>
    <xf numFmtId="0" fontId="5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/>
    </xf>
    <xf numFmtId="0" fontId="0" fillId="0" borderId="0" xfId="0" applyBorder="1"/>
    <xf numFmtId="0" fontId="7" fillId="0" borderId="0" xfId="0" applyFont="1" applyBorder="1" applyAlignment="1" applyProtection="1">
      <alignment horizontal="right"/>
    </xf>
    <xf numFmtId="0" fontId="7" fillId="0" borderId="35" xfId="0" applyFont="1" applyBorder="1" applyAlignment="1" applyProtection="1">
      <alignment horizontal="left"/>
    </xf>
    <xf numFmtId="0" fontId="7" fillId="0" borderId="36" xfId="0" applyFont="1" applyBorder="1" applyAlignment="1" applyProtection="1">
      <alignment horizontal="left"/>
    </xf>
    <xf numFmtId="0" fontId="7" fillId="0" borderId="37" xfId="0" applyFont="1" applyBorder="1" applyAlignment="1" applyProtection="1">
      <alignment horizontal="left"/>
    </xf>
    <xf numFmtId="0" fontId="7" fillId="0" borderId="38" xfId="0" applyFont="1" applyBorder="1" applyAlignment="1" applyProtection="1">
      <alignment horizontal="left"/>
    </xf>
    <xf numFmtId="0" fontId="6" fillId="0" borderId="37" xfId="0" applyFont="1" applyBorder="1" applyAlignment="1" applyProtection="1">
      <alignment horizontal="center" vertical="top"/>
    </xf>
    <xf numFmtId="0" fontId="6" fillId="0" borderId="38" xfId="0" applyFont="1" applyBorder="1" applyAlignment="1" applyProtection="1">
      <alignment horizontal="center" vertical="top"/>
    </xf>
    <xf numFmtId="0" fontId="7" fillId="0" borderId="43" xfId="0" applyFont="1" applyBorder="1" applyAlignment="1" applyProtection="1">
      <alignment horizontal="left"/>
    </xf>
    <xf numFmtId="0" fontId="7" fillId="0" borderId="44" xfId="0" applyFont="1" applyBorder="1" applyAlignment="1" applyProtection="1">
      <alignment horizontal="left"/>
    </xf>
    <xf numFmtId="0" fontId="7" fillId="0" borderId="45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center" wrapText="1"/>
    </xf>
    <xf numFmtId="49" fontId="1" fillId="0" borderId="13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1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49" fontId="1" fillId="0" borderId="1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left" wrapText="1"/>
    </xf>
    <xf numFmtId="49" fontId="1" fillId="0" borderId="23" xfId="0" applyNumberFormat="1" applyFont="1" applyBorder="1" applyAlignment="1" applyProtection="1">
      <alignment horizontal="center"/>
    </xf>
    <xf numFmtId="49" fontId="1" fillId="0" borderId="22" xfId="0" applyNumberFormat="1" applyFont="1" applyBorder="1" applyAlignment="1" applyProtection="1">
      <alignment horizontal="center"/>
    </xf>
    <xf numFmtId="49" fontId="1" fillId="0" borderId="16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 vertical="top"/>
    </xf>
    <xf numFmtId="49" fontId="1" fillId="0" borderId="2" xfId="0" applyNumberFormat="1" applyFont="1" applyBorder="1" applyAlignment="1" applyProtection="1">
      <alignment horizontal="center" vertical="top"/>
    </xf>
    <xf numFmtId="49" fontId="1" fillId="0" borderId="4" xfId="0" applyNumberFormat="1" applyFont="1" applyBorder="1" applyAlignment="1" applyProtection="1">
      <alignment horizontal="center" vertical="top"/>
    </xf>
    <xf numFmtId="0" fontId="1" fillId="0" borderId="11" xfId="0" applyFont="1" applyBorder="1" applyAlignment="1" applyProtection="1">
      <alignment horizontal="left"/>
    </xf>
    <xf numFmtId="4" fontId="1" fillId="0" borderId="16" xfId="0" applyNumberFormat="1" applyFont="1" applyBorder="1" applyAlignment="1" applyProtection="1">
      <alignment horizontal="right"/>
    </xf>
    <xf numFmtId="4" fontId="1" fillId="0" borderId="11" xfId="0" applyNumberFormat="1" applyFont="1" applyBorder="1" applyAlignment="1" applyProtection="1">
      <alignment horizontal="right"/>
    </xf>
    <xf numFmtId="4" fontId="1" fillId="0" borderId="17" xfId="0" applyNumberFormat="1" applyFont="1" applyBorder="1" applyAlignment="1" applyProtection="1">
      <alignment horizontal="right"/>
    </xf>
    <xf numFmtId="49" fontId="1" fillId="0" borderId="20" xfId="0" applyNumberFormat="1" applyFont="1" applyBorder="1" applyAlignment="1" applyProtection="1">
      <alignment horizontal="center" vertical="top"/>
    </xf>
    <xf numFmtId="49" fontId="1" fillId="0" borderId="14" xfId="0" applyNumberFormat="1" applyFont="1" applyBorder="1" applyAlignment="1" applyProtection="1">
      <alignment horizontal="center" vertical="top"/>
    </xf>
    <xf numFmtId="49" fontId="1" fillId="0" borderId="21" xfId="0" applyNumberFormat="1" applyFont="1" applyBorder="1" applyAlignment="1" applyProtection="1">
      <alignment horizontal="center" vertical="top"/>
    </xf>
    <xf numFmtId="4" fontId="1" fillId="0" borderId="23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4" fontId="1" fillId="0" borderId="22" xfId="0" applyNumberFormat="1" applyFont="1" applyBorder="1" applyAlignment="1" applyProtection="1">
      <alignment horizontal="right"/>
    </xf>
    <xf numFmtId="4" fontId="1" fillId="0" borderId="9" xfId="0" applyNumberFormat="1" applyFont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 vertical="top"/>
    </xf>
    <xf numFmtId="49" fontId="1" fillId="0" borderId="17" xfId="0" applyNumberFormat="1" applyFont="1" applyBorder="1" applyAlignment="1" applyProtection="1">
      <alignment horizontal="center" vertical="top"/>
    </xf>
    <xf numFmtId="4" fontId="1" fillId="0" borderId="12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left"/>
    </xf>
    <xf numFmtId="49" fontId="4" fillId="0" borderId="10" xfId="0" applyNumberFormat="1" applyFont="1" applyBorder="1" applyAlignment="1" applyProtection="1">
      <alignment horizontal="center"/>
    </xf>
    <xf numFmtId="49" fontId="4" fillId="0" borderId="11" xfId="0" applyNumberFormat="1" applyFont="1" applyBorder="1" applyAlignment="1" applyProtection="1">
      <alignment horizontal="center"/>
    </xf>
    <xf numFmtId="49" fontId="4" fillId="0" borderId="17" xfId="0" applyNumberFormat="1" applyFont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 indent="2"/>
    </xf>
    <xf numFmtId="49" fontId="1" fillId="0" borderId="3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left" wrapText="1" indent="1"/>
    </xf>
    <xf numFmtId="0" fontId="1" fillId="0" borderId="11" xfId="0" applyFont="1" applyBorder="1" applyAlignment="1" applyProtection="1">
      <alignment horizontal="left" indent="1"/>
    </xf>
    <xf numFmtId="4" fontId="1" fillId="0" borderId="19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18" xfId="0" applyNumberFormat="1" applyFont="1" applyBorder="1" applyAlignment="1" applyProtection="1">
      <alignment horizontal="right"/>
    </xf>
    <xf numFmtId="4" fontId="1" fillId="0" borderId="26" xfId="0" applyNumberFormat="1" applyFont="1" applyBorder="1" applyAlignment="1" applyProtection="1">
      <alignment horizontal="right"/>
    </xf>
    <xf numFmtId="49" fontId="1" fillId="0" borderId="19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wrapText="1" indent="1"/>
    </xf>
    <xf numFmtId="0" fontId="1" fillId="0" borderId="1" xfId="0" applyFont="1" applyBorder="1" applyAlignment="1" applyProtection="1">
      <alignment horizontal="left" indent="1"/>
    </xf>
    <xf numFmtId="0" fontId="1" fillId="0" borderId="26" xfId="0" applyFont="1" applyBorder="1" applyAlignment="1" applyProtection="1">
      <alignment horizontal="left" indent="1"/>
    </xf>
    <xf numFmtId="49" fontId="1" fillId="0" borderId="27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" fontId="3" fillId="0" borderId="26" xfId="0" applyNumberFormat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 indent="2"/>
    </xf>
    <xf numFmtId="0" fontId="1" fillId="0" borderId="26" xfId="0" applyFont="1" applyBorder="1" applyAlignment="1" applyProtection="1">
      <alignment horizontal="left" indent="2"/>
    </xf>
    <xf numFmtId="0" fontId="3" fillId="0" borderId="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4" fontId="3" fillId="0" borderId="18" xfId="0" applyNumberFormat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 wrapText="1" indent="3"/>
    </xf>
    <xf numFmtId="0" fontId="1" fillId="0" borderId="1" xfId="0" applyFont="1" applyBorder="1" applyAlignment="1" applyProtection="1">
      <alignment horizontal="left" indent="3"/>
    </xf>
    <xf numFmtId="0" fontId="1" fillId="0" borderId="26" xfId="0" applyFont="1" applyBorder="1" applyAlignment="1" applyProtection="1">
      <alignment horizontal="left" indent="3"/>
    </xf>
    <xf numFmtId="0" fontId="1" fillId="0" borderId="2" xfId="0" applyFont="1" applyBorder="1" applyAlignment="1" applyProtection="1">
      <alignment horizontal="left" wrapText="1" indent="3"/>
    </xf>
    <xf numFmtId="0" fontId="3" fillId="0" borderId="2" xfId="0" applyFont="1" applyBorder="1" applyAlignment="1" applyProtection="1">
      <alignment horizontal="left" indent="3"/>
    </xf>
    <xf numFmtId="0" fontId="3" fillId="0" borderId="25" xfId="0" applyFont="1" applyBorder="1" applyAlignment="1" applyProtection="1">
      <alignment horizontal="left" indent="3"/>
    </xf>
    <xf numFmtId="0" fontId="1" fillId="0" borderId="11" xfId="0" applyFont="1" applyBorder="1" applyAlignment="1" applyProtection="1">
      <alignment horizontal="left" wrapText="1" indent="3"/>
    </xf>
    <xf numFmtId="0" fontId="1" fillId="0" borderId="11" xfId="0" applyFont="1" applyBorder="1" applyAlignment="1" applyProtection="1">
      <alignment horizontal="left" indent="3"/>
    </xf>
    <xf numFmtId="0" fontId="3" fillId="0" borderId="1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 indent="3"/>
    </xf>
    <xf numFmtId="49" fontId="1" fillId="0" borderId="2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wrapText="1" indent="3"/>
    </xf>
    <xf numFmtId="0" fontId="3" fillId="0" borderId="25" xfId="0" applyFont="1" applyBorder="1" applyAlignment="1" applyProtection="1">
      <alignment horizontal="left" wrapText="1" indent="3"/>
    </xf>
    <xf numFmtId="4" fontId="1" fillId="0" borderId="16" xfId="0" applyNumberFormat="1" applyFont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right" wrapText="1"/>
    </xf>
    <xf numFmtId="0" fontId="3" fillId="0" borderId="17" xfId="0" applyFont="1" applyBorder="1" applyAlignment="1" applyProtection="1">
      <alignment horizontal="right" wrapText="1"/>
    </xf>
    <xf numFmtId="4" fontId="3" fillId="0" borderId="11" xfId="0" applyNumberFormat="1" applyFon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</xf>
    <xf numFmtId="49" fontId="1" fillId="0" borderId="16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49" fontId="1" fillId="0" borderId="11" xfId="0" applyNumberFormat="1" applyFont="1" applyBorder="1" applyAlignment="1" applyProtection="1">
      <alignment horizontal="left" wrapText="1"/>
    </xf>
    <xf numFmtId="49" fontId="3" fillId="0" borderId="11" xfId="0" applyNumberFormat="1" applyFont="1" applyBorder="1" applyAlignment="1" applyProtection="1">
      <alignment horizontal="left" wrapText="1"/>
    </xf>
    <xf numFmtId="49" fontId="3" fillId="0" borderId="12" xfId="0" applyNumberFormat="1" applyFont="1" applyBorder="1" applyAlignment="1" applyProtection="1">
      <alignment horizontal="left" wrapText="1"/>
    </xf>
    <xf numFmtId="49" fontId="1" fillId="0" borderId="10" xfId="0" applyNumberFormat="1" applyFont="1" applyBorder="1" applyAlignment="1" applyProtection="1">
      <alignment horizontal="center" wrapText="1"/>
    </xf>
    <xf numFmtId="49" fontId="3" fillId="0" borderId="11" xfId="0" applyNumberFormat="1" applyFont="1" applyBorder="1" applyAlignment="1" applyProtection="1">
      <alignment horizontal="center" wrapText="1"/>
    </xf>
    <xf numFmtId="49" fontId="3" fillId="0" borderId="17" xfId="0" applyNumberFormat="1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left" wrapText="1" indent="2"/>
    </xf>
    <xf numFmtId="0" fontId="1" fillId="0" borderId="11" xfId="0" applyFont="1" applyBorder="1" applyAlignment="1" applyProtection="1">
      <alignment horizontal="left" indent="2"/>
    </xf>
    <xf numFmtId="0" fontId="1" fillId="0" borderId="11" xfId="0" applyFont="1" applyBorder="1" applyAlignment="1" applyProtection="1">
      <alignment horizontal="left" wrapText="1" indent="4"/>
    </xf>
    <xf numFmtId="0" fontId="1" fillId="0" borderId="11" xfId="0" applyFont="1" applyBorder="1" applyAlignment="1" applyProtection="1">
      <alignment horizontal="left" indent="4"/>
    </xf>
    <xf numFmtId="4" fontId="1" fillId="0" borderId="20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4" fontId="1" fillId="0" borderId="21" xfId="0" applyNumberFormat="1" applyFont="1" applyBorder="1" applyAlignment="1" applyProtection="1">
      <alignment horizontal="right"/>
    </xf>
    <xf numFmtId="4" fontId="1" fillId="0" borderId="15" xfId="0" applyNumberFormat="1" applyFont="1" applyBorder="1" applyAlignment="1" applyProtection="1">
      <alignment horizontal="right"/>
    </xf>
    <xf numFmtId="49" fontId="1" fillId="0" borderId="20" xfId="0" applyNumberFormat="1" applyFont="1" applyBorder="1" applyAlignment="1" applyProtection="1">
      <alignment horizontal="center"/>
    </xf>
    <xf numFmtId="49" fontId="1" fillId="0" borderId="2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wrapText="1" indent="4"/>
    </xf>
    <xf numFmtId="0" fontId="1" fillId="0" borderId="1" xfId="0" applyFont="1" applyBorder="1" applyAlignment="1" applyProtection="1">
      <alignment horizontal="left" indent="4"/>
    </xf>
    <xf numFmtId="0" fontId="1" fillId="0" borderId="26" xfId="0" applyFont="1" applyBorder="1" applyAlignment="1" applyProtection="1">
      <alignment horizontal="left" indent="4"/>
    </xf>
    <xf numFmtId="4" fontId="1" fillId="0" borderId="2" xfId="0" applyNumberFormat="1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</xf>
    <xf numFmtId="4" fontId="1" fillId="0" borderId="25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 indent="4"/>
    </xf>
    <xf numFmtId="49" fontId="1" fillId="0" borderId="1" xfId="0" applyNumberFormat="1" applyFont="1" applyBorder="1" applyAlignment="1" applyProtection="1">
      <alignment horizontal="left" indent="4"/>
    </xf>
    <xf numFmtId="49" fontId="1" fillId="0" borderId="26" xfId="0" applyNumberFormat="1" applyFont="1" applyBorder="1" applyAlignment="1" applyProtection="1">
      <alignment horizontal="left" indent="4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29" xfId="0" applyNumberFormat="1" applyFont="1" applyBorder="1" applyAlignment="1" applyProtection="1">
      <alignment horizontal="center"/>
    </xf>
    <xf numFmtId="49" fontId="1" fillId="0" borderId="28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8" xfId="0" applyNumberFormat="1" applyFont="1" applyBorder="1" applyAlignment="1" applyProtection="1">
      <alignment horizontal="center" vertical="top" wrapText="1"/>
    </xf>
    <xf numFmtId="0" fontId="4" fillId="0" borderId="16" xfId="0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left" wrapText="1" indent="1"/>
    </xf>
    <xf numFmtId="0" fontId="1" fillId="0" borderId="16" xfId="0" applyFont="1" applyBorder="1" applyAlignment="1" applyProtection="1">
      <alignment horizontal="left" wrapText="1" indent="3"/>
    </xf>
    <xf numFmtId="0" fontId="1" fillId="0" borderId="16" xfId="0" applyFont="1" applyBorder="1" applyAlignment="1" applyProtection="1">
      <alignment horizontal="left" wrapText="1" indent="2"/>
    </xf>
    <xf numFmtId="0" fontId="1" fillId="0" borderId="16" xfId="0" applyFont="1" applyBorder="1" applyAlignment="1" applyProtection="1">
      <alignment horizontal="left" wrapText="1"/>
    </xf>
    <xf numFmtId="0" fontId="1" fillId="0" borderId="19" xfId="0" applyFont="1" applyBorder="1" applyAlignment="1" applyProtection="1">
      <alignment horizontal="left" wrapText="1" indent="4"/>
    </xf>
    <xf numFmtId="0" fontId="1" fillId="0" borderId="3" xfId="0" applyFont="1" applyBorder="1" applyAlignment="1" applyProtection="1">
      <alignment horizontal="left" wrapText="1" indent="4"/>
    </xf>
    <xf numFmtId="0" fontId="1" fillId="0" borderId="25" xfId="0" applyFont="1" applyBorder="1" applyAlignment="1" applyProtection="1">
      <alignment horizontal="left" indent="4"/>
    </xf>
    <xf numFmtId="49" fontId="1" fillId="0" borderId="31" xfId="0" applyNumberFormat="1" applyFont="1" applyBorder="1" applyAlignment="1" applyProtection="1">
      <alignment horizontal="center"/>
    </xf>
    <xf numFmtId="49" fontId="1" fillId="0" borderId="32" xfId="0" applyNumberFormat="1" applyFont="1" applyBorder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/>
    </xf>
    <xf numFmtId="4" fontId="1" fillId="0" borderId="34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33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/>
    <xf numFmtId="0" fontId="7" fillId="0" borderId="39" xfId="0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6" fillId="0" borderId="41" xfId="0" applyFont="1" applyBorder="1" applyAlignment="1" applyProtection="1">
      <alignment horizontal="center" vertical="top"/>
    </xf>
    <xf numFmtId="0" fontId="6" fillId="0" borderId="42" xfId="0" applyFont="1" applyBorder="1" applyAlignment="1" applyProtection="1">
      <alignment horizontal="center" vertical="top"/>
    </xf>
    <xf numFmtId="0" fontId="7" fillId="0" borderId="37" xfId="0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10"/>
  <sheetViews>
    <sheetView topLeftCell="A22" workbookViewId="0">
      <selection activeCell="IO16" sqref="IO16"/>
    </sheetView>
  </sheetViews>
  <sheetFormatPr defaultRowHeight="10.15" customHeight="1" x14ac:dyDescent="0.2"/>
  <cols>
    <col min="1" max="110" width="0.85546875" customWidth="1"/>
    <col min="111" max="194" width="0.85546875" hidden="1" customWidth="1"/>
    <col min="195" max="246" width="0.85546875" customWidth="1"/>
  </cols>
  <sheetData>
    <row r="1" spans="1:246" ht="12.75" x14ac:dyDescent="0.2"/>
    <row r="2" spans="1:246" ht="12.75" customHeight="1" x14ac:dyDescent="0.2">
      <c r="HD2" s="50" t="s">
        <v>0</v>
      </c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</row>
    <row r="3" spans="1:246" ht="12.75" x14ac:dyDescent="0.2">
      <c r="HD3" s="51" t="s">
        <v>332</v>
      </c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</row>
    <row r="4" spans="1:246" ht="12.75" customHeight="1" x14ac:dyDescent="0.2">
      <c r="HD4" s="52" t="s">
        <v>1</v>
      </c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</row>
    <row r="5" spans="1:246" ht="22.35" customHeight="1" x14ac:dyDescent="0.2">
      <c r="HD5" s="53" t="s">
        <v>7</v>
      </c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</row>
    <row r="6" spans="1:246" ht="12.75" customHeight="1" x14ac:dyDescent="0.2">
      <c r="HD6" s="52" t="s">
        <v>2</v>
      </c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</row>
    <row r="7" spans="1:246" ht="12.75" x14ac:dyDescent="0.2"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4"/>
      <c r="HR7" s="4"/>
      <c r="HS7" s="51" t="s">
        <v>333</v>
      </c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</row>
    <row r="8" spans="1:246" ht="12.75" customHeight="1" x14ac:dyDescent="0.2">
      <c r="HD8" s="52" t="s">
        <v>3</v>
      </c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"/>
      <c r="HR8" s="5"/>
      <c r="HS8" s="52" t="s">
        <v>4</v>
      </c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</row>
    <row r="9" spans="1:246" ht="11.1" customHeight="1" x14ac:dyDescent="0.2">
      <c r="HD9" s="44" t="s">
        <v>5</v>
      </c>
      <c r="HE9" s="44"/>
      <c r="HF9" s="45" t="s">
        <v>8</v>
      </c>
      <c r="HG9" s="45"/>
      <c r="HH9" s="45"/>
      <c r="HI9" s="46" t="s">
        <v>5</v>
      </c>
      <c r="HJ9" s="46"/>
      <c r="HL9" s="45" t="s">
        <v>9</v>
      </c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4">
        <v>20</v>
      </c>
      <c r="IB9" s="44"/>
      <c r="IC9" s="44"/>
      <c r="ID9" s="54" t="s">
        <v>10</v>
      </c>
      <c r="IE9" s="54"/>
      <c r="IF9" s="54"/>
      <c r="IG9" s="6" t="s">
        <v>6</v>
      </c>
    </row>
    <row r="10" spans="1:246" ht="12.75" x14ac:dyDescent="0.2"/>
    <row r="11" spans="1:246" ht="14.45" customHeight="1" x14ac:dyDescent="0.2">
      <c r="AV11" s="47" t="s">
        <v>50</v>
      </c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9"/>
      <c r="GF11" s="49"/>
      <c r="GG11" s="49"/>
    </row>
    <row r="12" spans="1:246" ht="14.45" customHeight="1" x14ac:dyDescent="0.2">
      <c r="AV12" s="29" t="s">
        <v>51</v>
      </c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HZ12" s="23" t="s">
        <v>11</v>
      </c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5"/>
    </row>
    <row r="13" spans="1:246" ht="12.75" x14ac:dyDescent="0.2">
      <c r="HZ13" s="26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8"/>
    </row>
    <row r="14" spans="1:246" ht="12.75" customHeight="1" x14ac:dyDescent="0.2">
      <c r="BG14" s="31" t="s">
        <v>52</v>
      </c>
      <c r="BH14" s="31"/>
      <c r="BI14" s="31"/>
      <c r="BJ14" s="31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HX14" s="2" t="s">
        <v>12</v>
      </c>
      <c r="HZ14" s="41" t="s">
        <v>54</v>
      </c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3"/>
    </row>
    <row r="15" spans="1:246" ht="12.75" customHeight="1" x14ac:dyDescent="0.2">
      <c r="A15" s="71" t="s">
        <v>13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HX15" s="2" t="s">
        <v>14</v>
      </c>
      <c r="HZ15" s="72" t="s">
        <v>55</v>
      </c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4"/>
    </row>
    <row r="16" spans="1:246" ht="12.75" customHeight="1" x14ac:dyDescent="0.2">
      <c r="A16" s="1" t="s">
        <v>15</v>
      </c>
      <c r="AE16" s="75" t="s">
        <v>7</v>
      </c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HX16" s="2" t="s">
        <v>16</v>
      </c>
      <c r="HZ16" s="72" t="s">
        <v>56</v>
      </c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4"/>
    </row>
    <row r="17" spans="1:250" ht="12.75" customHeight="1" x14ac:dyDescent="0.2">
      <c r="HX17" s="2" t="s">
        <v>14</v>
      </c>
      <c r="HZ17" s="72" t="s">
        <v>57</v>
      </c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4"/>
    </row>
    <row r="18" spans="1:250" ht="12.75" customHeight="1" x14ac:dyDescent="0.2">
      <c r="HX18" s="2" t="s">
        <v>17</v>
      </c>
      <c r="HZ18" s="72" t="s">
        <v>58</v>
      </c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4"/>
    </row>
    <row r="19" spans="1:250" ht="12.75" customHeight="1" x14ac:dyDescent="0.2">
      <c r="A19" s="1" t="s">
        <v>18</v>
      </c>
      <c r="M19" s="75" t="s">
        <v>53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HX19" s="2" t="s">
        <v>19</v>
      </c>
      <c r="HZ19" s="72" t="s">
        <v>59</v>
      </c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4"/>
    </row>
    <row r="20" spans="1:250" ht="12.75" customHeight="1" x14ac:dyDescent="0.2">
      <c r="A20" s="1" t="s">
        <v>20</v>
      </c>
      <c r="HX20" s="2" t="s">
        <v>21</v>
      </c>
      <c r="HZ20" s="32" t="s">
        <v>22</v>
      </c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4"/>
    </row>
    <row r="21" spans="1:250" ht="12.75" x14ac:dyDescent="0.2"/>
    <row r="22" spans="1:250" ht="12.75" customHeight="1" x14ac:dyDescent="0.2">
      <c r="A22" s="59" t="s">
        <v>23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</row>
    <row r="23" spans="1:250" ht="12.75" x14ac:dyDescent="0.2"/>
    <row r="24" spans="1:250" ht="15.4" customHeight="1" x14ac:dyDescent="0.2">
      <c r="A24" s="24" t="s">
        <v>24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5"/>
      <c r="BX24" s="62" t="s">
        <v>25</v>
      </c>
      <c r="BY24" s="63"/>
      <c r="BZ24" s="63"/>
      <c r="CA24" s="63"/>
      <c r="CB24" s="63"/>
      <c r="CC24" s="63"/>
      <c r="CD24" s="63"/>
      <c r="CE24" s="64"/>
      <c r="CF24" s="62" t="s">
        <v>26</v>
      </c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4"/>
      <c r="CS24" s="62" t="s">
        <v>27</v>
      </c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4"/>
      <c r="DG24" s="62" t="s">
        <v>28</v>
      </c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4"/>
      <c r="DU24" s="62" t="s">
        <v>29</v>
      </c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4"/>
      <c r="EI24" s="62" t="s">
        <v>30</v>
      </c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4"/>
      <c r="EW24" s="62" t="s">
        <v>31</v>
      </c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4"/>
      <c r="FK24" s="62" t="s">
        <v>63</v>
      </c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4"/>
      <c r="FY24" s="62" t="s">
        <v>32</v>
      </c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4"/>
      <c r="GM24" s="38" t="s">
        <v>33</v>
      </c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40"/>
    </row>
    <row r="25" spans="1:250" ht="15.4" customHeight="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65"/>
      <c r="BY25" s="66"/>
      <c r="BZ25" s="66"/>
      <c r="CA25" s="66"/>
      <c r="CB25" s="66"/>
      <c r="CC25" s="66"/>
      <c r="CD25" s="66"/>
      <c r="CE25" s="67"/>
      <c r="CF25" s="65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7"/>
      <c r="CS25" s="65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7"/>
      <c r="DG25" s="65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7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7"/>
      <c r="EI25" s="65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5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7"/>
      <c r="FK25" s="65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7"/>
      <c r="FY25" s="65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7"/>
      <c r="GM25" s="55" t="s">
        <v>60</v>
      </c>
      <c r="GN25" s="56"/>
      <c r="GO25" s="56"/>
      <c r="GP25" s="56"/>
      <c r="GQ25" s="56"/>
      <c r="GR25" s="56"/>
      <c r="GS25" s="57"/>
      <c r="GT25" s="57"/>
      <c r="GU25" s="57"/>
      <c r="GV25" s="57"/>
      <c r="GW25" s="57"/>
      <c r="GX25" s="57"/>
      <c r="GY25" s="58"/>
      <c r="GZ25" s="55" t="s">
        <v>61</v>
      </c>
      <c r="HA25" s="56"/>
      <c r="HB25" s="56"/>
      <c r="HC25" s="56"/>
      <c r="HD25" s="56"/>
      <c r="HE25" s="56"/>
      <c r="HF25" s="57"/>
      <c r="HG25" s="57"/>
      <c r="HH25" s="57"/>
      <c r="HI25" s="57"/>
      <c r="HJ25" s="57"/>
      <c r="HK25" s="57"/>
      <c r="HL25" s="58"/>
      <c r="HM25" s="55" t="s">
        <v>62</v>
      </c>
      <c r="HN25" s="56"/>
      <c r="HO25" s="56"/>
      <c r="HP25" s="56"/>
      <c r="HQ25" s="56"/>
      <c r="HR25" s="56"/>
      <c r="HS25" s="57"/>
      <c r="HT25" s="57"/>
      <c r="HU25" s="57"/>
      <c r="HV25" s="57"/>
      <c r="HW25" s="57"/>
      <c r="HX25" s="57"/>
      <c r="HY25" s="58"/>
      <c r="HZ25" s="62" t="s">
        <v>34</v>
      </c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4"/>
    </row>
    <row r="26" spans="1:250" ht="45.95" customHeight="1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1"/>
      <c r="BX26" s="68"/>
      <c r="BY26" s="69"/>
      <c r="BZ26" s="69"/>
      <c r="CA26" s="69"/>
      <c r="CB26" s="69"/>
      <c r="CC26" s="69"/>
      <c r="CD26" s="69"/>
      <c r="CE26" s="70"/>
      <c r="CF26" s="68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70"/>
      <c r="CS26" s="68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70"/>
      <c r="DG26" s="68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70"/>
      <c r="DU26" s="68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70"/>
      <c r="EI26" s="68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70"/>
      <c r="EW26" s="68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70"/>
      <c r="FK26" s="68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70"/>
      <c r="FY26" s="68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70"/>
      <c r="GM26" s="35" t="s">
        <v>35</v>
      </c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7"/>
      <c r="GZ26" s="35" t="s">
        <v>36</v>
      </c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7"/>
      <c r="HM26" s="35" t="s">
        <v>37</v>
      </c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7"/>
      <c r="HZ26" s="68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70"/>
    </row>
    <row r="27" spans="1:250" ht="12.75" customHeight="1" x14ac:dyDescent="0.2">
      <c r="A27" s="95" t="s">
        <v>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6"/>
      <c r="BX27" s="81" t="s">
        <v>38</v>
      </c>
      <c r="BY27" s="82"/>
      <c r="BZ27" s="82"/>
      <c r="CA27" s="82"/>
      <c r="CB27" s="82"/>
      <c r="CC27" s="82"/>
      <c r="CD27" s="82"/>
      <c r="CE27" s="83"/>
      <c r="CF27" s="81" t="s">
        <v>39</v>
      </c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3"/>
      <c r="CS27" s="81" t="s">
        <v>40</v>
      </c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3"/>
      <c r="DG27" s="81" t="s">
        <v>40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3"/>
      <c r="DU27" s="81" t="s">
        <v>40</v>
      </c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3"/>
      <c r="EI27" s="81" t="s">
        <v>40</v>
      </c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3"/>
      <c r="EW27" s="81" t="s">
        <v>40</v>
      </c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3"/>
      <c r="FK27" s="81" t="s">
        <v>40</v>
      </c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3"/>
      <c r="FY27" s="81" t="s">
        <v>40</v>
      </c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3"/>
      <c r="GM27" s="81" t="s">
        <v>41</v>
      </c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3"/>
      <c r="GZ27" s="81" t="s">
        <v>42</v>
      </c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3"/>
      <c r="HM27" s="81" t="s">
        <v>43</v>
      </c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3"/>
      <c r="HZ27" s="88" t="s">
        <v>44</v>
      </c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90"/>
    </row>
    <row r="28" spans="1:250" ht="12.75" customHeight="1" x14ac:dyDescent="0.2">
      <c r="A28" s="84" t="s">
        <v>45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41" t="s">
        <v>46</v>
      </c>
      <c r="BY28" s="42"/>
      <c r="BZ28" s="42"/>
      <c r="CA28" s="42"/>
      <c r="CB28" s="42"/>
      <c r="CC28" s="42"/>
      <c r="CD28" s="42"/>
      <c r="CE28" s="78"/>
      <c r="CF28" s="77" t="s">
        <v>47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78"/>
      <c r="CS28" s="77" t="s">
        <v>47</v>
      </c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78"/>
      <c r="DG28" s="77" t="s">
        <v>47</v>
      </c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78"/>
      <c r="DU28" s="77" t="s">
        <v>47</v>
      </c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78"/>
      <c r="EI28" s="77" t="s">
        <v>47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78"/>
      <c r="EW28" s="77" t="s">
        <v>47</v>
      </c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78"/>
      <c r="FK28" s="77" t="s">
        <v>47</v>
      </c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78"/>
      <c r="FY28" s="77" t="s">
        <v>47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78"/>
      <c r="GM28" s="91">
        <v>0</v>
      </c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3"/>
      <c r="GZ28" s="91">
        <v>0</v>
      </c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3"/>
      <c r="HM28" s="91">
        <v>0</v>
      </c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3"/>
      <c r="HZ28" s="91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4"/>
    </row>
    <row r="29" spans="1:250" ht="12.75" customHeight="1" x14ac:dyDescent="0.2">
      <c r="A29" s="84" t="s">
        <v>48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72" t="s">
        <v>49</v>
      </c>
      <c r="BY29" s="73"/>
      <c r="BZ29" s="73"/>
      <c r="CA29" s="73"/>
      <c r="CB29" s="73"/>
      <c r="CC29" s="73"/>
      <c r="CD29" s="73"/>
      <c r="CE29" s="80"/>
      <c r="CF29" s="79" t="s">
        <v>47</v>
      </c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80"/>
      <c r="CS29" s="79" t="s">
        <v>47</v>
      </c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80"/>
      <c r="DG29" s="79" t="s">
        <v>47</v>
      </c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80"/>
      <c r="DU29" s="79" t="s">
        <v>47</v>
      </c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80"/>
      <c r="EI29" s="79" t="s">
        <v>47</v>
      </c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80"/>
      <c r="EW29" s="79" t="s">
        <v>47</v>
      </c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80"/>
      <c r="FK29" s="79" t="s">
        <v>47</v>
      </c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80"/>
      <c r="FY29" s="79" t="s">
        <v>47</v>
      </c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80"/>
      <c r="GM29" s="85">
        <v>0</v>
      </c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7"/>
      <c r="GZ29" s="85">
        <v>0</v>
      </c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7"/>
      <c r="HM29" s="85">
        <v>0</v>
      </c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7"/>
      <c r="HZ29" s="85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97"/>
    </row>
    <row r="30" spans="1:250" ht="12.75" customHeight="1" x14ac:dyDescent="0.2">
      <c r="A30" s="98" t="s">
        <v>64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9" t="s">
        <v>65</v>
      </c>
      <c r="BY30" s="100"/>
      <c r="BZ30" s="100"/>
      <c r="CA30" s="100"/>
      <c r="CB30" s="100"/>
      <c r="CC30" s="100"/>
      <c r="CD30" s="100"/>
      <c r="CE30" s="101"/>
      <c r="CF30" s="102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1"/>
      <c r="CS30" s="79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80"/>
      <c r="DG30" s="79" t="s">
        <v>66</v>
      </c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80"/>
      <c r="DU30" s="79" t="s">
        <v>67</v>
      </c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80"/>
      <c r="EI30" s="79" t="s">
        <v>68</v>
      </c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80"/>
      <c r="EW30" s="79" t="s">
        <v>69</v>
      </c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80"/>
      <c r="FK30" s="79" t="s">
        <v>69</v>
      </c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80"/>
      <c r="FY30" s="79" t="s">
        <v>70</v>
      </c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80"/>
      <c r="GM30" s="85">
        <f>11981132.51+99557.64</f>
        <v>12080690.15</v>
      </c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7"/>
      <c r="GZ30" s="85">
        <f>11579530.82+103547.81</f>
        <v>11683078.630000001</v>
      </c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7"/>
      <c r="HM30" s="85">
        <f>12436594.44+107695.22</f>
        <v>12544289.66</v>
      </c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7"/>
      <c r="HZ30" s="85">
        <v>0</v>
      </c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97"/>
      <c r="IN30" s="3"/>
      <c r="IO30" s="3"/>
      <c r="IP30" s="3"/>
    </row>
    <row r="31" spans="1:250" ht="25.5" customHeight="1" x14ac:dyDescent="0.2">
      <c r="A31" s="111" t="s">
        <v>71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72" t="s">
        <v>72</v>
      </c>
      <c r="BY31" s="73"/>
      <c r="BZ31" s="73"/>
      <c r="CA31" s="73"/>
      <c r="CB31" s="73"/>
      <c r="CC31" s="73"/>
      <c r="CD31" s="73"/>
      <c r="CE31" s="80"/>
      <c r="CF31" s="79" t="s">
        <v>73</v>
      </c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80"/>
      <c r="CS31" s="79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80"/>
      <c r="DG31" s="79" t="s">
        <v>74</v>
      </c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80"/>
      <c r="DU31" s="79" t="s">
        <v>67</v>
      </c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80"/>
      <c r="EI31" s="79" t="s">
        <v>38</v>
      </c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80"/>
      <c r="EW31" s="79" t="s">
        <v>75</v>
      </c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80"/>
      <c r="FK31" s="79" t="s">
        <v>73</v>
      </c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80"/>
      <c r="FY31" s="79" t="s">
        <v>76</v>
      </c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80"/>
      <c r="GM31" s="85">
        <v>0</v>
      </c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7"/>
      <c r="GZ31" s="85">
        <v>0</v>
      </c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7"/>
      <c r="HM31" s="85">
        <v>0</v>
      </c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7"/>
      <c r="HZ31" s="85">
        <v>0</v>
      </c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97"/>
    </row>
    <row r="32" spans="1:250" ht="12.75" customHeight="1" x14ac:dyDescent="0.2">
      <c r="A32" s="106" t="s">
        <v>77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10"/>
      <c r="BY32" s="57"/>
      <c r="BZ32" s="57"/>
      <c r="CA32" s="57"/>
      <c r="CB32" s="57"/>
      <c r="CC32" s="57"/>
      <c r="CD32" s="57"/>
      <c r="CE32" s="58"/>
      <c r="CF32" s="10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8"/>
      <c r="CS32" s="10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8"/>
      <c r="DG32" s="10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8"/>
      <c r="DU32" s="10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8"/>
      <c r="EI32" s="10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8"/>
      <c r="EW32" s="10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  <c r="FK32" s="10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8"/>
      <c r="FY32" s="10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8"/>
      <c r="GM32" s="103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5"/>
      <c r="GZ32" s="103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5"/>
      <c r="HM32" s="103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5"/>
      <c r="HZ32" s="103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9"/>
    </row>
    <row r="33" spans="1:246" ht="13.15" customHeight="1" x14ac:dyDescent="0.2">
      <c r="A33" s="126" t="s">
        <v>79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7"/>
      <c r="BX33" s="123" t="s">
        <v>78</v>
      </c>
      <c r="BY33" s="128"/>
      <c r="BZ33" s="128"/>
      <c r="CA33" s="128"/>
      <c r="CB33" s="128"/>
      <c r="CC33" s="128"/>
      <c r="CD33" s="128"/>
      <c r="CE33" s="129"/>
      <c r="CF33" s="117" t="s">
        <v>73</v>
      </c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9"/>
      <c r="CS33" s="117" t="s">
        <v>75</v>
      </c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9"/>
      <c r="DG33" s="117" t="s">
        <v>74</v>
      </c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9"/>
      <c r="DU33" s="117" t="s">
        <v>67</v>
      </c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9"/>
      <c r="EI33" s="117" t="s">
        <v>38</v>
      </c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9"/>
      <c r="EW33" s="117" t="s">
        <v>75</v>
      </c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9"/>
      <c r="FK33" s="117" t="s">
        <v>73</v>
      </c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9"/>
      <c r="FY33" s="117" t="s">
        <v>76</v>
      </c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9"/>
      <c r="GM33" s="113">
        <v>0</v>
      </c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30"/>
      <c r="GZ33" s="113">
        <v>0</v>
      </c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30"/>
      <c r="HM33" s="113">
        <v>0</v>
      </c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30"/>
      <c r="HZ33" s="113">
        <v>0</v>
      </c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5"/>
    </row>
    <row r="34" spans="1:246" ht="12.75" customHeight="1" x14ac:dyDescent="0.2">
      <c r="A34" s="120" t="s">
        <v>80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2"/>
      <c r="BX34" s="123" t="s">
        <v>81</v>
      </c>
      <c r="BY34" s="118"/>
      <c r="BZ34" s="118"/>
      <c r="CA34" s="118"/>
      <c r="CB34" s="118"/>
      <c r="CC34" s="118"/>
      <c r="CD34" s="118"/>
      <c r="CE34" s="119"/>
      <c r="CF34" s="117" t="s">
        <v>82</v>
      </c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9"/>
      <c r="CS34" s="117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9"/>
      <c r="DG34" s="117" t="s">
        <v>66</v>
      </c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9"/>
      <c r="DU34" s="117" t="s">
        <v>67</v>
      </c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9"/>
      <c r="EI34" s="117" t="s">
        <v>68</v>
      </c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9"/>
      <c r="EW34" s="117" t="s">
        <v>69</v>
      </c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9"/>
      <c r="FK34" s="117" t="s">
        <v>82</v>
      </c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9"/>
      <c r="FY34" s="117" t="s">
        <v>70</v>
      </c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9"/>
      <c r="GM34" s="113">
        <f>GM36</f>
        <v>12080690.15</v>
      </c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5"/>
      <c r="GZ34" s="113">
        <f t="shared" ref="GZ34" si="0">GZ36</f>
        <v>11683078.630000001</v>
      </c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5"/>
      <c r="HM34" s="113">
        <f t="shared" ref="HM34" si="1">HM36</f>
        <v>12544289.66</v>
      </c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5"/>
      <c r="HZ34" s="113">
        <v>0</v>
      </c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6"/>
    </row>
    <row r="35" spans="1:246" ht="11.1" customHeight="1" x14ac:dyDescent="0.2">
      <c r="A35" s="134" t="s">
        <v>77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6"/>
      <c r="BX35" s="110"/>
      <c r="BY35" s="57"/>
      <c r="BZ35" s="57"/>
      <c r="CA35" s="57"/>
      <c r="CB35" s="57"/>
      <c r="CC35" s="57"/>
      <c r="CD35" s="57"/>
      <c r="CE35" s="58"/>
      <c r="CF35" s="10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8"/>
      <c r="CS35" s="10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8"/>
      <c r="DG35" s="10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8"/>
      <c r="DU35" s="10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8"/>
      <c r="EI35" s="10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8"/>
      <c r="EW35" s="10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  <c r="FK35" s="10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8"/>
      <c r="FY35" s="10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8"/>
      <c r="GM35" s="103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5"/>
      <c r="GZ35" s="103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5"/>
      <c r="HM35" s="103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5"/>
      <c r="HZ35" s="103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9"/>
    </row>
    <row r="36" spans="1:246" ht="38.25" customHeight="1" x14ac:dyDescent="0.2">
      <c r="A36" s="131" t="s">
        <v>83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3"/>
      <c r="BX36" s="123" t="s">
        <v>84</v>
      </c>
      <c r="BY36" s="118"/>
      <c r="BZ36" s="118"/>
      <c r="CA36" s="118"/>
      <c r="CB36" s="118"/>
      <c r="CC36" s="118"/>
      <c r="CD36" s="118"/>
      <c r="CE36" s="119"/>
      <c r="CF36" s="117" t="s">
        <v>82</v>
      </c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9"/>
      <c r="CS36" s="117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9"/>
      <c r="DG36" s="117" t="s">
        <v>66</v>
      </c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9"/>
      <c r="DU36" s="117" t="s">
        <v>67</v>
      </c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9"/>
      <c r="EI36" s="117" t="s">
        <v>68</v>
      </c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9"/>
      <c r="EW36" s="117" t="s">
        <v>69</v>
      </c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9"/>
      <c r="FK36" s="117" t="s">
        <v>82</v>
      </c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9"/>
      <c r="FY36" s="117" t="s">
        <v>70</v>
      </c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9"/>
      <c r="GM36" s="113">
        <f>11981132.51+99557.64</f>
        <v>12080690.15</v>
      </c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5"/>
      <c r="GZ36" s="113">
        <f>11579530.82+103547.81</f>
        <v>11683078.630000001</v>
      </c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5"/>
      <c r="HM36" s="113">
        <f>12436594.44+107695.22</f>
        <v>12544289.66</v>
      </c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5"/>
      <c r="HZ36" s="113">
        <v>0</v>
      </c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6"/>
    </row>
    <row r="37" spans="1:246" ht="38.25" customHeight="1" x14ac:dyDescent="0.2">
      <c r="A37" s="137" t="s">
        <v>85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72" t="s">
        <v>86</v>
      </c>
      <c r="BY37" s="73"/>
      <c r="BZ37" s="73"/>
      <c r="CA37" s="73"/>
      <c r="CB37" s="73"/>
      <c r="CC37" s="73"/>
      <c r="CD37" s="73"/>
      <c r="CE37" s="80"/>
      <c r="CF37" s="79" t="s">
        <v>82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80"/>
      <c r="CS37" s="79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80"/>
      <c r="DG37" s="79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80"/>
      <c r="DU37" s="79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80"/>
      <c r="EI37" s="79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80"/>
      <c r="EW37" s="79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80"/>
      <c r="FK37" s="79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80"/>
      <c r="FY37" s="79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80"/>
      <c r="GM37" s="85">
        <v>0</v>
      </c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7"/>
      <c r="GZ37" s="85">
        <v>0</v>
      </c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7"/>
      <c r="HM37" s="85">
        <v>0</v>
      </c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7"/>
      <c r="HZ37" s="85">
        <v>0</v>
      </c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97"/>
    </row>
    <row r="38" spans="1:246" ht="11.1" customHeight="1" x14ac:dyDescent="0.2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72"/>
      <c r="BY38" s="73"/>
      <c r="BZ38" s="73"/>
      <c r="CA38" s="73"/>
      <c r="CB38" s="73"/>
      <c r="CC38" s="73"/>
      <c r="CD38" s="73"/>
      <c r="CE38" s="80"/>
      <c r="CF38" s="79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80"/>
      <c r="CS38" s="79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80"/>
      <c r="DG38" s="79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80"/>
      <c r="DU38" s="79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80"/>
      <c r="EI38" s="79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80"/>
      <c r="EW38" s="79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80"/>
      <c r="FK38" s="79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80"/>
      <c r="FY38" s="79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80"/>
      <c r="GM38" s="85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7"/>
      <c r="GZ38" s="85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7"/>
      <c r="HM38" s="85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7"/>
      <c r="HZ38" s="85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97"/>
    </row>
    <row r="39" spans="1:246" ht="12.75" customHeight="1" x14ac:dyDescent="0.2">
      <c r="A39" s="120" t="s">
        <v>87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2"/>
      <c r="BX39" s="72" t="s">
        <v>88</v>
      </c>
      <c r="BY39" s="73"/>
      <c r="BZ39" s="73"/>
      <c r="CA39" s="73"/>
      <c r="CB39" s="73"/>
      <c r="CC39" s="73"/>
      <c r="CD39" s="73"/>
      <c r="CE39" s="80"/>
      <c r="CF39" s="79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80"/>
      <c r="CS39" s="79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80"/>
      <c r="DG39" s="79" t="s">
        <v>74</v>
      </c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80"/>
      <c r="DU39" s="79" t="s">
        <v>67</v>
      </c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80"/>
      <c r="EI39" s="79" t="s">
        <v>38</v>
      </c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80"/>
      <c r="EW39" s="79" t="s">
        <v>90</v>
      </c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80"/>
      <c r="FK39" s="79" t="s">
        <v>89</v>
      </c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80"/>
      <c r="FY39" s="79" t="s">
        <v>76</v>
      </c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80"/>
      <c r="GM39" s="85">
        <v>0</v>
      </c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7"/>
      <c r="GZ39" s="85">
        <v>0</v>
      </c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7"/>
      <c r="HM39" s="85">
        <v>0</v>
      </c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7"/>
      <c r="HZ39" s="85">
        <v>0</v>
      </c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97"/>
    </row>
    <row r="40" spans="1:246" ht="11.1" customHeight="1" x14ac:dyDescent="0.2">
      <c r="A40" s="106" t="s">
        <v>77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10"/>
      <c r="BY40" s="57"/>
      <c r="BZ40" s="57"/>
      <c r="CA40" s="57"/>
      <c r="CB40" s="57"/>
      <c r="CC40" s="57"/>
      <c r="CD40" s="57"/>
      <c r="CE40" s="58"/>
      <c r="CF40" s="10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8"/>
      <c r="CS40" s="10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8"/>
      <c r="DG40" s="10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8"/>
      <c r="DU40" s="10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8"/>
      <c r="EI40" s="10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8"/>
      <c r="EW40" s="10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8"/>
      <c r="FK40" s="10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8"/>
      <c r="FY40" s="10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8"/>
      <c r="GM40" s="103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5"/>
      <c r="GZ40" s="103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5"/>
      <c r="HM40" s="103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5"/>
      <c r="HZ40" s="103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9"/>
    </row>
    <row r="41" spans="1:246" ht="11.1" customHeight="1" x14ac:dyDescent="0.2">
      <c r="A41" s="126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7"/>
      <c r="BX41" s="123" t="s">
        <v>91</v>
      </c>
      <c r="BY41" s="128"/>
      <c r="BZ41" s="128"/>
      <c r="CA41" s="128"/>
      <c r="CB41" s="128"/>
      <c r="CC41" s="128"/>
      <c r="CD41" s="128"/>
      <c r="CE41" s="129"/>
      <c r="CF41" s="117" t="s">
        <v>89</v>
      </c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9"/>
      <c r="CS41" s="117" t="s">
        <v>90</v>
      </c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9"/>
      <c r="DG41" s="117" t="s">
        <v>74</v>
      </c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9"/>
      <c r="DU41" s="117" t="s">
        <v>67</v>
      </c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9"/>
      <c r="EI41" s="117" t="s">
        <v>38</v>
      </c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9"/>
      <c r="EW41" s="117" t="s">
        <v>90</v>
      </c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9"/>
      <c r="FK41" s="117" t="s">
        <v>89</v>
      </c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9"/>
      <c r="FY41" s="117" t="s">
        <v>76</v>
      </c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9"/>
      <c r="GM41" s="113">
        <v>0</v>
      </c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40"/>
      <c r="GZ41" s="113">
        <v>0</v>
      </c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40"/>
      <c r="HM41" s="113">
        <v>0</v>
      </c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40"/>
      <c r="HZ41" s="113">
        <v>0</v>
      </c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5"/>
    </row>
    <row r="42" spans="1:246" ht="12.75" customHeight="1" x14ac:dyDescent="0.2">
      <c r="A42" s="120" t="s">
        <v>93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2"/>
      <c r="BX42" s="72" t="s">
        <v>94</v>
      </c>
      <c r="BY42" s="73"/>
      <c r="BZ42" s="73"/>
      <c r="CA42" s="73"/>
      <c r="CB42" s="73"/>
      <c r="CC42" s="73"/>
      <c r="CD42" s="73"/>
      <c r="CE42" s="80"/>
      <c r="CF42" s="79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80"/>
      <c r="CS42" s="79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80"/>
      <c r="DG42" s="79" t="s">
        <v>74</v>
      </c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80"/>
      <c r="DU42" s="79" t="s">
        <v>67</v>
      </c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80"/>
      <c r="EI42" s="79" t="s">
        <v>38</v>
      </c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80"/>
      <c r="EW42" s="79" t="s">
        <v>96</v>
      </c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80"/>
      <c r="FK42" s="79" t="s">
        <v>95</v>
      </c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80"/>
      <c r="FY42" s="79" t="s">
        <v>97</v>
      </c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80"/>
      <c r="GM42" s="85">
        <v>0</v>
      </c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7"/>
      <c r="GZ42" s="85">
        <v>0</v>
      </c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7"/>
      <c r="HM42" s="85">
        <v>0</v>
      </c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7"/>
      <c r="HZ42" s="85">
        <v>0</v>
      </c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97"/>
    </row>
    <row r="43" spans="1:246" ht="11.1" customHeight="1" x14ac:dyDescent="0.2">
      <c r="A43" s="141" t="s">
        <v>77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10"/>
      <c r="BY43" s="57"/>
      <c r="BZ43" s="57"/>
      <c r="CA43" s="57"/>
      <c r="CB43" s="57"/>
      <c r="CC43" s="57"/>
      <c r="CD43" s="57"/>
      <c r="CE43" s="58"/>
      <c r="CF43" s="10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8"/>
      <c r="CS43" s="10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8"/>
      <c r="DG43" s="10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8"/>
      <c r="DU43" s="10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8"/>
      <c r="EI43" s="10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8"/>
      <c r="EW43" s="10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8"/>
      <c r="FK43" s="10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8"/>
      <c r="FY43" s="10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8"/>
      <c r="GM43" s="103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5"/>
      <c r="GZ43" s="103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5"/>
      <c r="HM43" s="103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5"/>
      <c r="HZ43" s="103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9"/>
    </row>
    <row r="44" spans="1:246" ht="11.1" customHeight="1" x14ac:dyDescent="0.2">
      <c r="A44" s="132" t="s">
        <v>98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3"/>
      <c r="BX44" s="123" t="s">
        <v>94</v>
      </c>
      <c r="BY44" s="128"/>
      <c r="BZ44" s="128"/>
      <c r="CA44" s="128"/>
      <c r="CB44" s="128"/>
      <c r="CC44" s="128"/>
      <c r="CD44" s="128"/>
      <c r="CE44" s="129"/>
      <c r="CF44" s="117" t="s">
        <v>95</v>
      </c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9"/>
      <c r="CS44" s="117" t="s">
        <v>96</v>
      </c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9"/>
      <c r="DG44" s="117" t="s">
        <v>74</v>
      </c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9"/>
      <c r="DU44" s="117" t="s">
        <v>67</v>
      </c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9"/>
      <c r="EI44" s="117" t="s">
        <v>38</v>
      </c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9"/>
      <c r="EW44" s="117" t="s">
        <v>96</v>
      </c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9"/>
      <c r="FK44" s="117" t="s">
        <v>95</v>
      </c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9"/>
      <c r="FY44" s="117" t="s">
        <v>97</v>
      </c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9"/>
      <c r="GM44" s="113">
        <v>0</v>
      </c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40"/>
      <c r="GZ44" s="113">
        <v>0</v>
      </c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40"/>
      <c r="HM44" s="113">
        <v>0</v>
      </c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40"/>
      <c r="HZ44" s="113">
        <v>0</v>
      </c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5"/>
    </row>
    <row r="45" spans="1:246" ht="12.75" customHeight="1" x14ac:dyDescent="0.2">
      <c r="A45" s="120" t="s">
        <v>99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2"/>
      <c r="BX45" s="72" t="s">
        <v>100</v>
      </c>
      <c r="BY45" s="73"/>
      <c r="BZ45" s="73"/>
      <c r="CA45" s="73"/>
      <c r="CB45" s="73"/>
      <c r="CC45" s="73"/>
      <c r="CD45" s="73"/>
      <c r="CE45" s="80"/>
      <c r="CF45" s="79" t="s">
        <v>101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80"/>
      <c r="CS45" s="79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80"/>
      <c r="DG45" s="79" t="s">
        <v>102</v>
      </c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80"/>
      <c r="DU45" s="79" t="s">
        <v>103</v>
      </c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80"/>
      <c r="EI45" s="79" t="s">
        <v>41</v>
      </c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80"/>
      <c r="EW45" s="79" t="s">
        <v>104</v>
      </c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80"/>
      <c r="FK45" s="79" t="s">
        <v>101</v>
      </c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80"/>
      <c r="FY45" s="79" t="s">
        <v>76</v>
      </c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80"/>
      <c r="GM45" s="85">
        <v>0</v>
      </c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7"/>
      <c r="GZ45" s="85">
        <v>0</v>
      </c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7"/>
      <c r="HM45" s="85">
        <v>0</v>
      </c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7"/>
      <c r="HZ45" s="85">
        <v>0</v>
      </c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97"/>
    </row>
    <row r="46" spans="1:246" ht="11.1" customHeight="1" x14ac:dyDescent="0.2">
      <c r="A46" s="141" t="s">
        <v>77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10"/>
      <c r="BY46" s="142"/>
      <c r="BZ46" s="142"/>
      <c r="CA46" s="142"/>
      <c r="CB46" s="142"/>
      <c r="CC46" s="142"/>
      <c r="CD46" s="142"/>
      <c r="CE46" s="143"/>
      <c r="CF46" s="107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3"/>
      <c r="CS46" s="10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8"/>
      <c r="DG46" s="10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8"/>
      <c r="DU46" s="10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8"/>
      <c r="EI46" s="10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8"/>
      <c r="EW46" s="10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8"/>
      <c r="FK46" s="10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8"/>
      <c r="FY46" s="10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8"/>
      <c r="GM46" s="103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5"/>
      <c r="GZ46" s="103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5"/>
      <c r="HM46" s="103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5"/>
      <c r="HZ46" s="103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9"/>
    </row>
    <row r="47" spans="1:246" ht="12.75" customHeight="1" x14ac:dyDescent="0.2">
      <c r="A47" s="132" t="s">
        <v>105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3"/>
      <c r="BX47" s="123" t="s">
        <v>106</v>
      </c>
      <c r="BY47" s="118"/>
      <c r="BZ47" s="118"/>
      <c r="CA47" s="118"/>
      <c r="CB47" s="118"/>
      <c r="CC47" s="118"/>
      <c r="CD47" s="118"/>
      <c r="CE47" s="119"/>
      <c r="CF47" s="117" t="s">
        <v>101</v>
      </c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9"/>
      <c r="CS47" s="117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9"/>
      <c r="DG47" s="117" t="s">
        <v>102</v>
      </c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9"/>
      <c r="DU47" s="117" t="s">
        <v>103</v>
      </c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9"/>
      <c r="EI47" s="117" t="s">
        <v>41</v>
      </c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9"/>
      <c r="EW47" s="117" t="s">
        <v>104</v>
      </c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9"/>
      <c r="FK47" s="117" t="s">
        <v>101</v>
      </c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9"/>
      <c r="FY47" s="117" t="s">
        <v>76</v>
      </c>
      <c r="FZ47" s="128"/>
      <c r="GA47" s="128"/>
      <c r="GB47" s="128"/>
      <c r="GC47" s="128"/>
      <c r="GD47" s="128"/>
      <c r="GE47" s="128"/>
      <c r="GF47" s="128"/>
      <c r="GG47" s="128"/>
      <c r="GH47" s="128"/>
      <c r="GI47" s="128"/>
      <c r="GJ47" s="128"/>
      <c r="GK47" s="128"/>
      <c r="GL47" s="129"/>
      <c r="GM47" s="113">
        <v>0</v>
      </c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40"/>
      <c r="GZ47" s="113">
        <v>0</v>
      </c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40"/>
      <c r="HM47" s="113">
        <v>0</v>
      </c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40"/>
      <c r="HZ47" s="113">
        <v>0</v>
      </c>
      <c r="IA47" s="124"/>
      <c r="IB47" s="124"/>
      <c r="IC47" s="124"/>
      <c r="ID47" s="124"/>
      <c r="IE47" s="124"/>
      <c r="IF47" s="124"/>
      <c r="IG47" s="124"/>
      <c r="IH47" s="124"/>
      <c r="II47" s="124"/>
      <c r="IJ47" s="124"/>
      <c r="IK47" s="124"/>
      <c r="IL47" s="125"/>
    </row>
    <row r="48" spans="1:246" ht="12.75" customHeight="1" x14ac:dyDescent="0.2">
      <c r="A48" s="131" t="s">
        <v>107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3"/>
      <c r="BX48" s="72" t="s">
        <v>108</v>
      </c>
      <c r="BY48" s="73"/>
      <c r="BZ48" s="73"/>
      <c r="CA48" s="73"/>
      <c r="CB48" s="73"/>
      <c r="CC48" s="73"/>
      <c r="CD48" s="73"/>
      <c r="CE48" s="80"/>
      <c r="CF48" s="79" t="s">
        <v>101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80"/>
      <c r="CS48" s="79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80"/>
      <c r="DG48" s="79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80"/>
      <c r="DU48" s="79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80"/>
      <c r="EI48" s="79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80"/>
      <c r="EW48" s="79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80"/>
      <c r="FK48" s="79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80"/>
      <c r="FY48" s="79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80"/>
      <c r="GM48" s="85">
        <v>0</v>
      </c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7"/>
      <c r="GZ48" s="85">
        <v>0</v>
      </c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7"/>
      <c r="HM48" s="85">
        <v>0</v>
      </c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7"/>
      <c r="HZ48" s="85">
        <v>0</v>
      </c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97"/>
    </row>
    <row r="49" spans="1:250" ht="11.1" customHeight="1" x14ac:dyDescent="0.2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3"/>
      <c r="BX49" s="72"/>
      <c r="BY49" s="73"/>
      <c r="BZ49" s="73"/>
      <c r="CA49" s="73"/>
      <c r="CB49" s="73"/>
      <c r="CC49" s="73"/>
      <c r="CD49" s="73"/>
      <c r="CE49" s="80"/>
      <c r="CF49" s="79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80"/>
      <c r="CS49" s="79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80"/>
      <c r="DG49" s="79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80"/>
      <c r="DU49" s="79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80"/>
      <c r="EI49" s="79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80"/>
      <c r="EW49" s="79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80"/>
      <c r="FK49" s="79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80"/>
      <c r="FY49" s="79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80"/>
      <c r="GM49" s="85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7"/>
      <c r="GZ49" s="85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7"/>
      <c r="HM49" s="85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7"/>
      <c r="HZ49" s="85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97"/>
    </row>
    <row r="50" spans="1:250" ht="12.75" customHeight="1" x14ac:dyDescent="0.2">
      <c r="A50" s="120" t="s">
        <v>109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2"/>
      <c r="BX50" s="72" t="s">
        <v>110</v>
      </c>
      <c r="BY50" s="73"/>
      <c r="BZ50" s="73"/>
      <c r="CA50" s="73"/>
      <c r="CB50" s="73"/>
      <c r="CC50" s="73"/>
      <c r="CD50" s="73"/>
      <c r="CE50" s="80"/>
      <c r="CF50" s="79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80"/>
      <c r="CS50" s="79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80"/>
      <c r="DG50" s="79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80"/>
      <c r="DU50" s="79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80"/>
      <c r="EI50" s="79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80"/>
      <c r="EW50" s="79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80"/>
      <c r="FK50" s="79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80"/>
      <c r="FY50" s="79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80"/>
      <c r="GM50" s="85">
        <v>0</v>
      </c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7"/>
      <c r="GZ50" s="85">
        <v>0</v>
      </c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7"/>
      <c r="HM50" s="85">
        <v>0</v>
      </c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7"/>
      <c r="HZ50" s="85">
        <v>0</v>
      </c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97"/>
    </row>
    <row r="51" spans="1:250" ht="11.1" customHeight="1" x14ac:dyDescent="0.2">
      <c r="A51" s="141" t="s">
        <v>77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10"/>
      <c r="BY51" s="57"/>
      <c r="BZ51" s="57"/>
      <c r="CA51" s="57"/>
      <c r="CB51" s="57"/>
      <c r="CC51" s="57"/>
      <c r="CD51" s="57"/>
      <c r="CE51" s="58"/>
      <c r="CF51" s="10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8"/>
      <c r="CS51" s="10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8"/>
      <c r="DG51" s="10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8"/>
      <c r="DU51" s="10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8"/>
      <c r="EI51" s="10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8"/>
      <c r="EW51" s="10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8"/>
      <c r="FK51" s="10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8"/>
      <c r="FY51" s="10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8"/>
      <c r="GM51" s="103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5"/>
      <c r="GZ51" s="103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5"/>
      <c r="HM51" s="103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5"/>
      <c r="HZ51" s="103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9"/>
    </row>
    <row r="52" spans="1:250" ht="12.75" customHeight="1" x14ac:dyDescent="0.2">
      <c r="A52" s="120" t="s">
        <v>111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2"/>
      <c r="BX52" s="72" t="s">
        <v>112</v>
      </c>
      <c r="BY52" s="73"/>
      <c r="BZ52" s="73"/>
      <c r="CA52" s="73"/>
      <c r="CB52" s="73"/>
      <c r="CC52" s="73"/>
      <c r="CD52" s="73"/>
      <c r="CE52" s="80"/>
      <c r="CF52" s="79" t="s">
        <v>47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80"/>
      <c r="CS52" s="79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80"/>
      <c r="DG52" s="79" t="s">
        <v>66</v>
      </c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80"/>
      <c r="DU52" s="79" t="s">
        <v>67</v>
      </c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80"/>
      <c r="EI52" s="79" t="s">
        <v>68</v>
      </c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80"/>
      <c r="EW52" s="79" t="s">
        <v>69</v>
      </c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80"/>
      <c r="FK52" s="79" t="s">
        <v>113</v>
      </c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80"/>
      <c r="FY52" s="79" t="s">
        <v>70</v>
      </c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80"/>
      <c r="GM52" s="85">
        <v>0</v>
      </c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7"/>
      <c r="GZ52" s="85">
        <v>0</v>
      </c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7"/>
      <c r="HM52" s="85">
        <v>0</v>
      </c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7"/>
      <c r="HZ52" s="85">
        <v>0</v>
      </c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97"/>
    </row>
    <row r="53" spans="1:250" ht="12.75" customHeight="1" x14ac:dyDescent="0.2">
      <c r="A53" s="134" t="s">
        <v>114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5"/>
      <c r="BX53" s="110"/>
      <c r="BY53" s="57"/>
      <c r="BZ53" s="57"/>
      <c r="CA53" s="57"/>
      <c r="CB53" s="57"/>
      <c r="CC53" s="57"/>
      <c r="CD53" s="57"/>
      <c r="CE53" s="58"/>
      <c r="CF53" s="10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8"/>
      <c r="CS53" s="10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8"/>
      <c r="DG53" s="10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8"/>
      <c r="DU53" s="10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8"/>
      <c r="EI53" s="10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8"/>
      <c r="EW53" s="10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8"/>
      <c r="FK53" s="10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8"/>
      <c r="FY53" s="10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8"/>
      <c r="GM53" s="103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5"/>
      <c r="GZ53" s="103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5"/>
      <c r="HM53" s="103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5"/>
      <c r="HZ53" s="103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9"/>
    </row>
    <row r="54" spans="1:250" ht="25.5" customHeight="1" x14ac:dyDescent="0.2">
      <c r="A54" s="131" t="s">
        <v>115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23" t="s">
        <v>116</v>
      </c>
      <c r="BY54" s="128"/>
      <c r="BZ54" s="128"/>
      <c r="CA54" s="128"/>
      <c r="CB54" s="128"/>
      <c r="CC54" s="128"/>
      <c r="CD54" s="128"/>
      <c r="CE54" s="129"/>
      <c r="CF54" s="117" t="s">
        <v>113</v>
      </c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9"/>
      <c r="CS54" s="117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9"/>
      <c r="DG54" s="117" t="s">
        <v>66</v>
      </c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9"/>
      <c r="DU54" s="117" t="s">
        <v>67</v>
      </c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9"/>
      <c r="EI54" s="117" t="s">
        <v>68</v>
      </c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9"/>
      <c r="EW54" s="117" t="s">
        <v>69</v>
      </c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9"/>
      <c r="FK54" s="117" t="s">
        <v>113</v>
      </c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9"/>
      <c r="FY54" s="117" t="s">
        <v>70</v>
      </c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9"/>
      <c r="GM54" s="113">
        <v>0</v>
      </c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5"/>
      <c r="GZ54" s="113">
        <v>0</v>
      </c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5"/>
      <c r="HM54" s="113">
        <v>0</v>
      </c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5"/>
      <c r="HZ54" s="113">
        <v>0</v>
      </c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6"/>
    </row>
    <row r="55" spans="1:250" ht="12.6" customHeight="1" x14ac:dyDescent="0.2">
      <c r="A55" s="154" t="s">
        <v>117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6"/>
      <c r="BX55" s="157" t="s">
        <v>110</v>
      </c>
      <c r="BY55" s="152"/>
      <c r="BZ55" s="152"/>
      <c r="CA55" s="152"/>
      <c r="CB55" s="152"/>
      <c r="CC55" s="152"/>
      <c r="CD55" s="152"/>
      <c r="CE55" s="153"/>
      <c r="CF55" s="151" t="s">
        <v>69</v>
      </c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9"/>
      <c r="CS55" s="151" t="s">
        <v>69</v>
      </c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3"/>
      <c r="DG55" s="151" t="s">
        <v>66</v>
      </c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3"/>
      <c r="DU55" s="151" t="s">
        <v>67</v>
      </c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3"/>
      <c r="EI55" s="151" t="s">
        <v>68</v>
      </c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3"/>
      <c r="EW55" s="151" t="s">
        <v>69</v>
      </c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3"/>
      <c r="FK55" s="151" t="s">
        <v>69</v>
      </c>
      <c r="FL55" s="152"/>
      <c r="FM55" s="152"/>
      <c r="FN55" s="152"/>
      <c r="FO55" s="152"/>
      <c r="FP55" s="152"/>
      <c r="FQ55" s="152"/>
      <c r="FR55" s="152"/>
      <c r="FS55" s="152"/>
      <c r="FT55" s="152"/>
      <c r="FU55" s="152"/>
      <c r="FV55" s="152"/>
      <c r="FW55" s="152"/>
      <c r="FX55" s="153"/>
      <c r="FY55" s="151" t="s">
        <v>70</v>
      </c>
      <c r="FZ55" s="152"/>
      <c r="GA55" s="152"/>
      <c r="GB55" s="152"/>
      <c r="GC55" s="152"/>
      <c r="GD55" s="152"/>
      <c r="GE55" s="152"/>
      <c r="GF55" s="152"/>
      <c r="GG55" s="152"/>
      <c r="GH55" s="152"/>
      <c r="GI55" s="152"/>
      <c r="GJ55" s="152"/>
      <c r="GK55" s="152"/>
      <c r="GL55" s="153"/>
      <c r="GM55" s="146">
        <v>0</v>
      </c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8"/>
      <c r="GZ55" s="146">
        <v>0</v>
      </c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8"/>
      <c r="HM55" s="146">
        <v>0</v>
      </c>
      <c r="HN55" s="147"/>
      <c r="HO55" s="147"/>
      <c r="HP55" s="147"/>
      <c r="HQ55" s="147"/>
      <c r="HR55" s="147"/>
      <c r="HS55" s="147"/>
      <c r="HT55" s="147"/>
      <c r="HU55" s="147"/>
      <c r="HV55" s="147"/>
      <c r="HW55" s="147"/>
      <c r="HX55" s="147"/>
      <c r="HY55" s="148"/>
      <c r="HZ55" s="85">
        <v>0</v>
      </c>
      <c r="IA55" s="149"/>
      <c r="IB55" s="149"/>
      <c r="IC55" s="149"/>
      <c r="ID55" s="149"/>
      <c r="IE55" s="149"/>
      <c r="IF55" s="149"/>
      <c r="IG55" s="149"/>
      <c r="IH55" s="149"/>
      <c r="II55" s="149"/>
      <c r="IJ55" s="149"/>
      <c r="IK55" s="149"/>
      <c r="IL55" s="150"/>
    </row>
    <row r="56" spans="1:250" ht="12.75" customHeight="1" x14ac:dyDescent="0.2">
      <c r="A56" s="98" t="s">
        <v>118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9" t="s">
        <v>119</v>
      </c>
      <c r="BY56" s="100"/>
      <c r="BZ56" s="100"/>
      <c r="CA56" s="100"/>
      <c r="CB56" s="100"/>
      <c r="CC56" s="100"/>
      <c r="CD56" s="100"/>
      <c r="CE56" s="101"/>
      <c r="CF56" s="102" t="s">
        <v>47</v>
      </c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1"/>
      <c r="CS56" s="79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80"/>
      <c r="DG56" s="79" t="s">
        <v>66</v>
      </c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80"/>
      <c r="DU56" s="79" t="s">
        <v>67</v>
      </c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80"/>
      <c r="EI56" s="79" t="s">
        <v>68</v>
      </c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80"/>
      <c r="EW56" s="79" t="s">
        <v>69</v>
      </c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80"/>
      <c r="FK56" s="79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80"/>
      <c r="FY56" s="79" t="s">
        <v>70</v>
      </c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80"/>
      <c r="GM56" s="85">
        <f>11981132.51+99557.64</f>
        <v>12080690.15</v>
      </c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7"/>
      <c r="GZ56" s="85">
        <f>11579530.82+103547.81</f>
        <v>11683078.630000001</v>
      </c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7"/>
      <c r="HM56" s="85">
        <f>12436594.44+107695.22</f>
        <v>12544289.66</v>
      </c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7"/>
      <c r="HZ56" s="85">
        <v>0</v>
      </c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97"/>
      <c r="IN56" s="3"/>
      <c r="IO56" s="3"/>
      <c r="IP56" s="3"/>
    </row>
    <row r="57" spans="1:250" ht="25.5" customHeight="1" x14ac:dyDescent="0.2">
      <c r="A57" s="160" t="s">
        <v>120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72" t="s">
        <v>121</v>
      </c>
      <c r="BY57" s="73"/>
      <c r="BZ57" s="73"/>
      <c r="CA57" s="73"/>
      <c r="CB57" s="73"/>
      <c r="CC57" s="73"/>
      <c r="CD57" s="73"/>
      <c r="CE57" s="80"/>
      <c r="CF57" s="79" t="s">
        <v>47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80"/>
      <c r="CS57" s="79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80"/>
      <c r="DG57" s="79" t="s">
        <v>66</v>
      </c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80"/>
      <c r="DU57" s="79" t="s">
        <v>67</v>
      </c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80"/>
      <c r="EI57" s="79" t="s">
        <v>68</v>
      </c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80"/>
      <c r="EW57" s="79" t="s">
        <v>69</v>
      </c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80"/>
      <c r="FK57" s="79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80"/>
      <c r="FY57" s="79" t="s">
        <v>70</v>
      </c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80"/>
      <c r="GM57" s="85">
        <v>7371971.2300000004</v>
      </c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7"/>
      <c r="GZ57" s="85">
        <v>7440921.2699999996</v>
      </c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7"/>
      <c r="HM57" s="85">
        <v>7512629.3300000001</v>
      </c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7"/>
      <c r="HZ57" s="85">
        <v>0</v>
      </c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97"/>
    </row>
    <row r="58" spans="1:250" ht="25.5" customHeight="1" x14ac:dyDescent="0.2">
      <c r="A58" s="137" t="s">
        <v>122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72" t="s">
        <v>123</v>
      </c>
      <c r="BY58" s="73"/>
      <c r="BZ58" s="73"/>
      <c r="CA58" s="73"/>
      <c r="CB58" s="73"/>
      <c r="CC58" s="73"/>
      <c r="CD58" s="73"/>
      <c r="CE58" s="80"/>
      <c r="CF58" s="79" t="s">
        <v>124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80"/>
      <c r="CS58" s="79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80"/>
      <c r="DG58" s="79" t="s">
        <v>125</v>
      </c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80"/>
      <c r="DU58" s="79" t="s">
        <v>67</v>
      </c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80"/>
      <c r="EI58" s="79" t="s">
        <v>40</v>
      </c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80"/>
      <c r="EW58" s="79" t="s">
        <v>69</v>
      </c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80"/>
      <c r="FK58" s="79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80"/>
      <c r="FY58" s="79" t="s">
        <v>76</v>
      </c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80"/>
      <c r="GM58" s="85">
        <v>5660195.6699999999</v>
      </c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7"/>
      <c r="GZ58" s="85">
        <v>5713152.7000000002</v>
      </c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7"/>
      <c r="HM58" s="85">
        <v>5768228.0099999998</v>
      </c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7"/>
      <c r="HZ58" s="85">
        <v>0</v>
      </c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97"/>
    </row>
    <row r="59" spans="1:250" ht="12.75" customHeight="1" x14ac:dyDescent="0.2">
      <c r="A59" s="131" t="s">
        <v>126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3"/>
      <c r="BX59" s="72" t="s">
        <v>127</v>
      </c>
      <c r="BY59" s="73"/>
      <c r="BZ59" s="73"/>
      <c r="CA59" s="73"/>
      <c r="CB59" s="73"/>
      <c r="CC59" s="73"/>
      <c r="CD59" s="73"/>
      <c r="CE59" s="80"/>
      <c r="CF59" s="79" t="s">
        <v>128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80"/>
      <c r="CS59" s="79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80"/>
      <c r="DG59" s="79" t="s">
        <v>129</v>
      </c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80"/>
      <c r="DU59" s="79" t="s">
        <v>130</v>
      </c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80"/>
      <c r="EI59" s="79" t="s">
        <v>40</v>
      </c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80"/>
      <c r="EW59" s="79" t="s">
        <v>131</v>
      </c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80"/>
      <c r="FK59" s="79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80"/>
      <c r="FY59" s="79" t="s">
        <v>76</v>
      </c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80"/>
      <c r="GM59" s="85">
        <v>2400</v>
      </c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7"/>
      <c r="GZ59" s="85">
        <v>2400</v>
      </c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7"/>
      <c r="HM59" s="85">
        <v>2400</v>
      </c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7"/>
      <c r="HZ59" s="85">
        <v>0</v>
      </c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97"/>
    </row>
    <row r="60" spans="1:250" ht="25.5" customHeight="1" x14ac:dyDescent="0.2">
      <c r="A60" s="137" t="s">
        <v>132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72" t="s">
        <v>133</v>
      </c>
      <c r="BY60" s="73"/>
      <c r="BZ60" s="73"/>
      <c r="CA60" s="73"/>
      <c r="CB60" s="73"/>
      <c r="CC60" s="73"/>
      <c r="CD60" s="73"/>
      <c r="CE60" s="80"/>
      <c r="CF60" s="79" t="s">
        <v>134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80"/>
      <c r="CS60" s="79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80"/>
      <c r="DG60" s="79" t="s">
        <v>66</v>
      </c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80"/>
      <c r="DU60" s="79" t="s">
        <v>67</v>
      </c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80"/>
      <c r="EI60" s="79" t="s">
        <v>68</v>
      </c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80"/>
      <c r="EW60" s="79" t="s">
        <v>69</v>
      </c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80"/>
      <c r="FK60" s="79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80"/>
      <c r="FY60" s="79" t="s">
        <v>70</v>
      </c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80"/>
      <c r="GM60" s="85">
        <v>0</v>
      </c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7"/>
      <c r="GZ60" s="85">
        <v>0</v>
      </c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7"/>
      <c r="HM60" s="85">
        <v>0</v>
      </c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7"/>
      <c r="HZ60" s="85">
        <v>0</v>
      </c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97"/>
    </row>
    <row r="61" spans="1:250" ht="25.5" customHeight="1" x14ac:dyDescent="0.2">
      <c r="A61" s="137" t="s">
        <v>135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72" t="s">
        <v>136</v>
      </c>
      <c r="BY61" s="73"/>
      <c r="BZ61" s="73"/>
      <c r="CA61" s="73"/>
      <c r="CB61" s="73"/>
      <c r="CC61" s="73"/>
      <c r="CD61" s="73"/>
      <c r="CE61" s="80"/>
      <c r="CF61" s="79" t="s">
        <v>137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80"/>
      <c r="CS61" s="79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80"/>
      <c r="DG61" s="79" t="s">
        <v>66</v>
      </c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80"/>
      <c r="DU61" s="79" t="s">
        <v>67</v>
      </c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80"/>
      <c r="EI61" s="79" t="s">
        <v>68</v>
      </c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80"/>
      <c r="EW61" s="79" t="s">
        <v>69</v>
      </c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80"/>
      <c r="FK61" s="79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80"/>
      <c r="FY61" s="79" t="s">
        <v>70</v>
      </c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80"/>
      <c r="GM61" s="85">
        <v>1709375.56</v>
      </c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7"/>
      <c r="GZ61" s="85">
        <v>1725368.57</v>
      </c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7"/>
      <c r="HM61" s="85">
        <v>1742001.32</v>
      </c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7"/>
      <c r="HZ61" s="85">
        <v>0</v>
      </c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97"/>
    </row>
    <row r="62" spans="1:250" ht="25.5" customHeight="1" x14ac:dyDescent="0.2">
      <c r="A62" s="162" t="s">
        <v>138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72" t="s">
        <v>139</v>
      </c>
      <c r="BY62" s="73"/>
      <c r="BZ62" s="73"/>
      <c r="CA62" s="73"/>
      <c r="CB62" s="73"/>
      <c r="CC62" s="73"/>
      <c r="CD62" s="73"/>
      <c r="CE62" s="80"/>
      <c r="CF62" s="79" t="s">
        <v>137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80"/>
      <c r="CS62" s="79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80"/>
      <c r="DG62" s="79" t="s">
        <v>125</v>
      </c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80"/>
      <c r="DU62" s="79" t="s">
        <v>67</v>
      </c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80"/>
      <c r="EI62" s="79" t="s">
        <v>40</v>
      </c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80"/>
      <c r="EW62" s="79" t="s">
        <v>140</v>
      </c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80"/>
      <c r="FK62" s="79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80"/>
      <c r="FY62" s="79" t="s">
        <v>76</v>
      </c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80"/>
      <c r="GM62" s="85">
        <v>1709375.56</v>
      </c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7"/>
      <c r="GZ62" s="85">
        <v>1725368.57</v>
      </c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7"/>
      <c r="HM62" s="85">
        <v>1742001.32</v>
      </c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7"/>
      <c r="HZ62" s="85">
        <v>0</v>
      </c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97"/>
    </row>
    <row r="63" spans="1:250" ht="12.75" customHeight="1" x14ac:dyDescent="0.2">
      <c r="A63" s="170" t="s">
        <v>141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2"/>
      <c r="BX63" s="32" t="s">
        <v>142</v>
      </c>
      <c r="BY63" s="33"/>
      <c r="BZ63" s="33"/>
      <c r="CA63" s="33"/>
      <c r="CB63" s="33"/>
      <c r="CC63" s="33"/>
      <c r="CD63" s="33"/>
      <c r="CE63" s="169"/>
      <c r="CF63" s="168" t="s">
        <v>137</v>
      </c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169"/>
      <c r="CS63" s="168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169"/>
      <c r="DG63" s="168" t="s">
        <v>66</v>
      </c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169"/>
      <c r="DU63" s="168" t="s">
        <v>67</v>
      </c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169"/>
      <c r="EI63" s="168" t="s">
        <v>68</v>
      </c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169"/>
      <c r="EW63" s="168" t="s">
        <v>69</v>
      </c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169"/>
      <c r="FK63" s="168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169"/>
      <c r="FY63" s="168" t="s">
        <v>70</v>
      </c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169"/>
      <c r="GM63" s="164">
        <v>0</v>
      </c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6"/>
      <c r="GZ63" s="164">
        <v>0</v>
      </c>
      <c r="HA63" s="165"/>
      <c r="HB63" s="165"/>
      <c r="HC63" s="165"/>
      <c r="HD63" s="165"/>
      <c r="HE63" s="165"/>
      <c r="HF63" s="165"/>
      <c r="HG63" s="165"/>
      <c r="HH63" s="165"/>
      <c r="HI63" s="165"/>
      <c r="HJ63" s="165"/>
      <c r="HK63" s="165"/>
      <c r="HL63" s="166"/>
      <c r="HM63" s="164">
        <v>0</v>
      </c>
      <c r="HN63" s="165"/>
      <c r="HO63" s="165"/>
      <c r="HP63" s="165"/>
      <c r="HQ63" s="165"/>
      <c r="HR63" s="165"/>
      <c r="HS63" s="165"/>
      <c r="HT63" s="165"/>
      <c r="HU63" s="165"/>
      <c r="HV63" s="165"/>
      <c r="HW63" s="165"/>
      <c r="HX63" s="165"/>
      <c r="HY63" s="166"/>
      <c r="HZ63" s="164">
        <v>0</v>
      </c>
      <c r="IA63" s="165"/>
      <c r="IB63" s="165"/>
      <c r="IC63" s="165"/>
      <c r="ID63" s="165"/>
      <c r="IE63" s="165"/>
      <c r="IF63" s="165"/>
      <c r="IG63" s="165"/>
      <c r="IH63" s="165"/>
      <c r="II63" s="165"/>
      <c r="IJ63" s="165"/>
      <c r="IK63" s="165"/>
      <c r="IL63" s="167"/>
    </row>
    <row r="64" spans="1:250" ht="25.5" customHeight="1" x14ac:dyDescent="0.2">
      <c r="A64" s="131" t="s">
        <v>143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3"/>
      <c r="BX64" s="72" t="s">
        <v>144</v>
      </c>
      <c r="BY64" s="73"/>
      <c r="BZ64" s="73"/>
      <c r="CA64" s="73"/>
      <c r="CB64" s="73"/>
      <c r="CC64" s="73"/>
      <c r="CD64" s="73"/>
      <c r="CE64" s="80"/>
      <c r="CF64" s="79" t="s">
        <v>145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80"/>
      <c r="CS64" s="79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80"/>
      <c r="DG64" s="79" t="s">
        <v>66</v>
      </c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80"/>
      <c r="DU64" s="79" t="s">
        <v>67</v>
      </c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80"/>
      <c r="EI64" s="79" t="s">
        <v>68</v>
      </c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80"/>
      <c r="EW64" s="79" t="s">
        <v>69</v>
      </c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80"/>
      <c r="FK64" s="79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80"/>
      <c r="FY64" s="79" t="s">
        <v>70</v>
      </c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80"/>
      <c r="GM64" s="85">
        <v>0</v>
      </c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7"/>
      <c r="GZ64" s="85">
        <v>0</v>
      </c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7"/>
      <c r="HM64" s="85">
        <v>0</v>
      </c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7"/>
      <c r="HZ64" s="85">
        <v>0</v>
      </c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97"/>
    </row>
    <row r="65" spans="1:246" ht="25.5" customHeight="1" x14ac:dyDescent="0.2">
      <c r="A65" s="137" t="s">
        <v>146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72" t="s">
        <v>147</v>
      </c>
      <c r="BY65" s="73"/>
      <c r="BZ65" s="73"/>
      <c r="CA65" s="73"/>
      <c r="CB65" s="73"/>
      <c r="CC65" s="73"/>
      <c r="CD65" s="73"/>
      <c r="CE65" s="80"/>
      <c r="CF65" s="79" t="s">
        <v>148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80"/>
      <c r="CS65" s="79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80"/>
      <c r="DG65" s="79" t="s">
        <v>66</v>
      </c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80"/>
      <c r="DU65" s="79" t="s">
        <v>67</v>
      </c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80"/>
      <c r="EI65" s="79" t="s">
        <v>68</v>
      </c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80"/>
      <c r="EW65" s="79" t="s">
        <v>69</v>
      </c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80"/>
      <c r="FK65" s="79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80"/>
      <c r="FY65" s="79" t="s">
        <v>70</v>
      </c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80"/>
      <c r="GM65" s="85">
        <v>0</v>
      </c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7"/>
      <c r="GZ65" s="85">
        <v>0</v>
      </c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7"/>
      <c r="HM65" s="85">
        <v>0</v>
      </c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7"/>
      <c r="HZ65" s="85">
        <v>0</v>
      </c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97"/>
    </row>
    <row r="66" spans="1:246" ht="25.5" customHeight="1" x14ac:dyDescent="0.2">
      <c r="A66" s="137" t="s">
        <v>149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72" t="s">
        <v>150</v>
      </c>
      <c r="BY66" s="73"/>
      <c r="BZ66" s="73"/>
      <c r="CA66" s="73"/>
      <c r="CB66" s="73"/>
      <c r="CC66" s="73"/>
      <c r="CD66" s="73"/>
      <c r="CE66" s="80"/>
      <c r="CF66" s="79" t="s">
        <v>151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80"/>
      <c r="CS66" s="79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80"/>
      <c r="DG66" s="79" t="s">
        <v>66</v>
      </c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80"/>
      <c r="DU66" s="79" t="s">
        <v>67</v>
      </c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80"/>
      <c r="EI66" s="79" t="s">
        <v>68</v>
      </c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80"/>
      <c r="EW66" s="79" t="s">
        <v>69</v>
      </c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80"/>
      <c r="FK66" s="79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80"/>
      <c r="FY66" s="79" t="s">
        <v>70</v>
      </c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80"/>
      <c r="GM66" s="85">
        <v>0</v>
      </c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7"/>
      <c r="GZ66" s="85">
        <v>0</v>
      </c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7"/>
      <c r="HM66" s="85">
        <v>0</v>
      </c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7"/>
      <c r="HZ66" s="85">
        <v>0</v>
      </c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97"/>
    </row>
    <row r="67" spans="1:246" ht="25.5" customHeight="1" x14ac:dyDescent="0.2">
      <c r="A67" s="162" t="s">
        <v>152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72" t="s">
        <v>153</v>
      </c>
      <c r="BY67" s="73"/>
      <c r="BZ67" s="73"/>
      <c r="CA67" s="73"/>
      <c r="CB67" s="73"/>
      <c r="CC67" s="73"/>
      <c r="CD67" s="73"/>
      <c r="CE67" s="80"/>
      <c r="CF67" s="79" t="s">
        <v>151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80"/>
      <c r="CS67" s="79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80"/>
      <c r="DG67" s="79" t="s">
        <v>66</v>
      </c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80"/>
      <c r="DU67" s="79" t="s">
        <v>67</v>
      </c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80"/>
      <c r="EI67" s="79" t="s">
        <v>68</v>
      </c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80"/>
      <c r="EW67" s="79" t="s">
        <v>69</v>
      </c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80"/>
      <c r="FK67" s="79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80"/>
      <c r="FY67" s="79" t="s">
        <v>70</v>
      </c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80"/>
      <c r="GM67" s="85">
        <v>0</v>
      </c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7"/>
      <c r="GZ67" s="85">
        <v>0</v>
      </c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7"/>
      <c r="HM67" s="85">
        <v>0</v>
      </c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7"/>
      <c r="HZ67" s="85">
        <v>0</v>
      </c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97"/>
    </row>
    <row r="68" spans="1:246" ht="12.75" customHeight="1" x14ac:dyDescent="0.2">
      <c r="A68" s="162" t="s">
        <v>154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72" t="s">
        <v>155</v>
      </c>
      <c r="BY68" s="73"/>
      <c r="BZ68" s="73"/>
      <c r="CA68" s="73"/>
      <c r="CB68" s="73"/>
      <c r="CC68" s="73"/>
      <c r="CD68" s="73"/>
      <c r="CE68" s="80"/>
      <c r="CF68" s="79" t="s">
        <v>151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80"/>
      <c r="CS68" s="79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80"/>
      <c r="DG68" s="79" t="s">
        <v>66</v>
      </c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80"/>
      <c r="DU68" s="79" t="s">
        <v>67</v>
      </c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80"/>
      <c r="EI68" s="79" t="s">
        <v>68</v>
      </c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80"/>
      <c r="EW68" s="79" t="s">
        <v>69</v>
      </c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80"/>
      <c r="FK68" s="79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80"/>
      <c r="FY68" s="79" t="s">
        <v>70</v>
      </c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80"/>
      <c r="GM68" s="85">
        <v>0</v>
      </c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7"/>
      <c r="GZ68" s="85">
        <v>0</v>
      </c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7"/>
      <c r="HM68" s="85">
        <v>0</v>
      </c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7"/>
      <c r="HZ68" s="85">
        <v>0</v>
      </c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97"/>
    </row>
    <row r="69" spans="1:246" ht="12.75" customHeight="1" x14ac:dyDescent="0.2">
      <c r="A69" s="111" t="s">
        <v>156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72" t="s">
        <v>157</v>
      </c>
      <c r="BY69" s="73"/>
      <c r="BZ69" s="73"/>
      <c r="CA69" s="73"/>
      <c r="CB69" s="73"/>
      <c r="CC69" s="73"/>
      <c r="CD69" s="73"/>
      <c r="CE69" s="80"/>
      <c r="CF69" s="79" t="s">
        <v>158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80"/>
      <c r="CS69" s="79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80"/>
      <c r="DG69" s="79" t="s">
        <v>66</v>
      </c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80"/>
      <c r="DU69" s="79" t="s">
        <v>67</v>
      </c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80"/>
      <c r="EI69" s="79" t="s">
        <v>68</v>
      </c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80"/>
      <c r="EW69" s="79" t="s">
        <v>69</v>
      </c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80"/>
      <c r="FK69" s="79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80"/>
      <c r="FY69" s="79" t="s">
        <v>70</v>
      </c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80"/>
      <c r="GM69" s="85">
        <v>0</v>
      </c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7"/>
      <c r="GZ69" s="85">
        <v>0</v>
      </c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7"/>
      <c r="HM69" s="85">
        <v>0</v>
      </c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7"/>
      <c r="HZ69" s="85">
        <v>0</v>
      </c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97"/>
    </row>
    <row r="70" spans="1:246" ht="38.25" customHeight="1" x14ac:dyDescent="0.2">
      <c r="A70" s="137" t="s">
        <v>159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72" t="s">
        <v>160</v>
      </c>
      <c r="BY70" s="73"/>
      <c r="BZ70" s="73"/>
      <c r="CA70" s="73"/>
      <c r="CB70" s="73"/>
      <c r="CC70" s="73"/>
      <c r="CD70" s="73"/>
      <c r="CE70" s="80"/>
      <c r="CF70" s="79" t="s">
        <v>161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80"/>
      <c r="CS70" s="79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80"/>
      <c r="DG70" s="79" t="s">
        <v>66</v>
      </c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80"/>
      <c r="DU70" s="79" t="s">
        <v>67</v>
      </c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80"/>
      <c r="EI70" s="79" t="s">
        <v>68</v>
      </c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80"/>
      <c r="EW70" s="79" t="s">
        <v>69</v>
      </c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80"/>
      <c r="FK70" s="79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80"/>
      <c r="FY70" s="79" t="s">
        <v>70</v>
      </c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80"/>
      <c r="GM70" s="85">
        <v>0</v>
      </c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7"/>
      <c r="GZ70" s="85">
        <v>0</v>
      </c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7"/>
      <c r="HM70" s="85">
        <v>0</v>
      </c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7"/>
      <c r="HZ70" s="85">
        <v>0</v>
      </c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97"/>
    </row>
    <row r="71" spans="1:246" ht="38.25" customHeight="1" x14ac:dyDescent="0.2">
      <c r="A71" s="162" t="s">
        <v>162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72" t="s">
        <v>163</v>
      </c>
      <c r="BY71" s="73"/>
      <c r="BZ71" s="73"/>
      <c r="CA71" s="73"/>
      <c r="CB71" s="73"/>
      <c r="CC71" s="73"/>
      <c r="CD71" s="73"/>
      <c r="CE71" s="80"/>
      <c r="CF71" s="79" t="s">
        <v>164</v>
      </c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80"/>
      <c r="CS71" s="79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80"/>
      <c r="DG71" s="79" t="s">
        <v>66</v>
      </c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80"/>
      <c r="DU71" s="79" t="s">
        <v>67</v>
      </c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80"/>
      <c r="EI71" s="79" t="s">
        <v>68</v>
      </c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80"/>
      <c r="EW71" s="79" t="s">
        <v>69</v>
      </c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80"/>
      <c r="FK71" s="79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80"/>
      <c r="FY71" s="79" t="s">
        <v>70</v>
      </c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80"/>
      <c r="GM71" s="85">
        <v>0</v>
      </c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7"/>
      <c r="GZ71" s="85">
        <v>0</v>
      </c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7"/>
      <c r="HM71" s="85">
        <v>0</v>
      </c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7"/>
      <c r="HZ71" s="85">
        <v>0</v>
      </c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97"/>
    </row>
    <row r="72" spans="1:246" ht="25.5" customHeight="1" x14ac:dyDescent="0.2">
      <c r="A72" s="137" t="s">
        <v>165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72" t="s">
        <v>166</v>
      </c>
      <c r="BY72" s="73"/>
      <c r="BZ72" s="73"/>
      <c r="CA72" s="73"/>
      <c r="CB72" s="73"/>
      <c r="CC72" s="73"/>
      <c r="CD72" s="73"/>
      <c r="CE72" s="80"/>
      <c r="CF72" s="79" t="s">
        <v>167</v>
      </c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80"/>
      <c r="CS72" s="79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80"/>
      <c r="DG72" s="79" t="s">
        <v>66</v>
      </c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80"/>
      <c r="DU72" s="79" t="s">
        <v>67</v>
      </c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80"/>
      <c r="EI72" s="79" t="s">
        <v>68</v>
      </c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80"/>
      <c r="EW72" s="79" t="s">
        <v>69</v>
      </c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80"/>
      <c r="FK72" s="79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80"/>
      <c r="FY72" s="79" t="s">
        <v>70</v>
      </c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80"/>
      <c r="GM72" s="85">
        <v>0</v>
      </c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7"/>
      <c r="GZ72" s="85">
        <v>0</v>
      </c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7"/>
      <c r="HM72" s="85">
        <v>0</v>
      </c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7"/>
      <c r="HZ72" s="85">
        <v>0</v>
      </c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97"/>
    </row>
    <row r="73" spans="1:246" ht="51" customHeight="1" x14ac:dyDescent="0.2">
      <c r="A73" s="137" t="s">
        <v>168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72" t="s">
        <v>169</v>
      </c>
      <c r="BY73" s="73"/>
      <c r="BZ73" s="73"/>
      <c r="CA73" s="73"/>
      <c r="CB73" s="73"/>
      <c r="CC73" s="73"/>
      <c r="CD73" s="73"/>
      <c r="CE73" s="80"/>
      <c r="CF73" s="79" t="s">
        <v>170</v>
      </c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80"/>
      <c r="CS73" s="79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80"/>
      <c r="DG73" s="79" t="s">
        <v>66</v>
      </c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80"/>
      <c r="DU73" s="79" t="s">
        <v>67</v>
      </c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80"/>
      <c r="EI73" s="79" t="s">
        <v>68</v>
      </c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80"/>
      <c r="EW73" s="79" t="s">
        <v>69</v>
      </c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80"/>
      <c r="FK73" s="79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80"/>
      <c r="FY73" s="79" t="s">
        <v>70</v>
      </c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80"/>
      <c r="GM73" s="85">
        <v>0</v>
      </c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7"/>
      <c r="GZ73" s="85">
        <v>0</v>
      </c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7"/>
      <c r="HM73" s="85">
        <v>0</v>
      </c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7"/>
      <c r="HZ73" s="85">
        <v>0</v>
      </c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97"/>
    </row>
    <row r="74" spans="1:246" ht="25.5" customHeight="1" x14ac:dyDescent="0.2">
      <c r="A74" s="137" t="s">
        <v>171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72" t="s">
        <v>172</v>
      </c>
      <c r="BY74" s="73"/>
      <c r="BZ74" s="73"/>
      <c r="CA74" s="73"/>
      <c r="CB74" s="73"/>
      <c r="CC74" s="73"/>
      <c r="CD74" s="73"/>
      <c r="CE74" s="80"/>
      <c r="CF74" s="79" t="s">
        <v>173</v>
      </c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80"/>
      <c r="CS74" s="79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80"/>
      <c r="DG74" s="79" t="s">
        <v>66</v>
      </c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80"/>
      <c r="DU74" s="79" t="s">
        <v>67</v>
      </c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80"/>
      <c r="EI74" s="79" t="s">
        <v>68</v>
      </c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80"/>
      <c r="EW74" s="79" t="s">
        <v>69</v>
      </c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80"/>
      <c r="FK74" s="79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80"/>
      <c r="FY74" s="79" t="s">
        <v>70</v>
      </c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80"/>
      <c r="GM74" s="85">
        <v>0</v>
      </c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7"/>
      <c r="GZ74" s="85">
        <v>0</v>
      </c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7"/>
      <c r="HM74" s="85">
        <v>0</v>
      </c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7"/>
      <c r="HZ74" s="85">
        <v>0</v>
      </c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97"/>
    </row>
    <row r="75" spans="1:246" ht="12.75" customHeight="1" x14ac:dyDescent="0.2">
      <c r="A75" s="111" t="s">
        <v>174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72" t="s">
        <v>175</v>
      </c>
      <c r="BY75" s="73"/>
      <c r="BZ75" s="73"/>
      <c r="CA75" s="73"/>
      <c r="CB75" s="73"/>
      <c r="CC75" s="73"/>
      <c r="CD75" s="73"/>
      <c r="CE75" s="80"/>
      <c r="CF75" s="79" t="s">
        <v>176</v>
      </c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80"/>
      <c r="CS75" s="79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80"/>
      <c r="DG75" s="79" t="s">
        <v>129</v>
      </c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80"/>
      <c r="DU75" s="79" t="s">
        <v>130</v>
      </c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80"/>
      <c r="EI75" s="79" t="s">
        <v>68</v>
      </c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80"/>
      <c r="EW75" s="79" t="s">
        <v>177</v>
      </c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80"/>
      <c r="FK75" s="79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80"/>
      <c r="FY75" s="79" t="s">
        <v>76</v>
      </c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80"/>
      <c r="GM75" s="85">
        <v>29060</v>
      </c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7"/>
      <c r="GZ75" s="85">
        <v>29060</v>
      </c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7"/>
      <c r="HM75" s="85">
        <v>29060</v>
      </c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7"/>
      <c r="HZ75" s="85">
        <v>0</v>
      </c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97"/>
    </row>
    <row r="76" spans="1:246" ht="25.5" customHeight="1" x14ac:dyDescent="0.2">
      <c r="A76" s="137" t="s">
        <v>178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72" t="s">
        <v>179</v>
      </c>
      <c r="BY76" s="73"/>
      <c r="BZ76" s="73"/>
      <c r="CA76" s="73"/>
      <c r="CB76" s="73"/>
      <c r="CC76" s="73"/>
      <c r="CD76" s="73"/>
      <c r="CE76" s="80"/>
      <c r="CF76" s="79" t="s">
        <v>180</v>
      </c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80"/>
      <c r="CS76" s="79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80"/>
      <c r="DG76" s="79" t="s">
        <v>129</v>
      </c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80"/>
      <c r="DU76" s="79" t="s">
        <v>130</v>
      </c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80"/>
      <c r="EI76" s="79" t="s">
        <v>40</v>
      </c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80"/>
      <c r="EW76" s="79" t="s">
        <v>177</v>
      </c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80"/>
      <c r="FK76" s="79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80"/>
      <c r="FY76" s="79" t="s">
        <v>76</v>
      </c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80"/>
      <c r="GM76" s="85">
        <v>3617</v>
      </c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7"/>
      <c r="GZ76" s="85">
        <v>3617</v>
      </c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7"/>
      <c r="HM76" s="85">
        <v>3617</v>
      </c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7"/>
      <c r="HZ76" s="85">
        <v>0</v>
      </c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97"/>
    </row>
    <row r="77" spans="1:246" ht="25.5" customHeight="1" x14ac:dyDescent="0.2">
      <c r="A77" s="137" t="s">
        <v>181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72" t="s">
        <v>182</v>
      </c>
      <c r="BY77" s="73"/>
      <c r="BZ77" s="73"/>
      <c r="CA77" s="73"/>
      <c r="CB77" s="73"/>
      <c r="CC77" s="73"/>
      <c r="CD77" s="73"/>
      <c r="CE77" s="80"/>
      <c r="CF77" s="79" t="s">
        <v>183</v>
      </c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80"/>
      <c r="CS77" s="79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80"/>
      <c r="DG77" s="79" t="s">
        <v>129</v>
      </c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80"/>
      <c r="DU77" s="79" t="s">
        <v>130</v>
      </c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80"/>
      <c r="EI77" s="79" t="s">
        <v>68</v>
      </c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80"/>
      <c r="EW77" s="79" t="s">
        <v>177</v>
      </c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80"/>
      <c r="FK77" s="79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80"/>
      <c r="FY77" s="79" t="s">
        <v>76</v>
      </c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80"/>
      <c r="GM77" s="85">
        <v>0</v>
      </c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7"/>
      <c r="GZ77" s="85">
        <v>0</v>
      </c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7"/>
      <c r="HM77" s="85">
        <v>0</v>
      </c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7"/>
      <c r="HZ77" s="85">
        <v>0</v>
      </c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97"/>
    </row>
    <row r="78" spans="1:246" ht="12.75" customHeight="1" x14ac:dyDescent="0.2">
      <c r="A78" s="137" t="s">
        <v>184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72" t="s">
        <v>185</v>
      </c>
      <c r="BY78" s="73"/>
      <c r="BZ78" s="73"/>
      <c r="CA78" s="73"/>
      <c r="CB78" s="73"/>
      <c r="CC78" s="73"/>
      <c r="CD78" s="73"/>
      <c r="CE78" s="80"/>
      <c r="CF78" s="79" t="s">
        <v>186</v>
      </c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80"/>
      <c r="CS78" s="79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80"/>
      <c r="DG78" s="79" t="s">
        <v>129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80"/>
      <c r="DU78" s="79" t="s">
        <v>130</v>
      </c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80"/>
      <c r="EI78" s="79" t="s">
        <v>40</v>
      </c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80"/>
      <c r="EW78" s="79" t="s">
        <v>177</v>
      </c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80"/>
      <c r="FK78" s="79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80"/>
      <c r="FY78" s="79" t="s">
        <v>76</v>
      </c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80"/>
      <c r="GM78" s="85">
        <v>25443</v>
      </c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7"/>
      <c r="GZ78" s="85">
        <v>25443</v>
      </c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7"/>
      <c r="HM78" s="85">
        <v>25443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7"/>
      <c r="HZ78" s="85">
        <v>0</v>
      </c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97"/>
    </row>
    <row r="79" spans="1:246" ht="12.75" customHeight="1" x14ac:dyDescent="0.2">
      <c r="A79" s="111" t="s">
        <v>187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72" t="s">
        <v>188</v>
      </c>
      <c r="BY79" s="73"/>
      <c r="BZ79" s="73"/>
      <c r="CA79" s="73"/>
      <c r="CB79" s="73"/>
      <c r="CC79" s="73"/>
      <c r="CD79" s="73"/>
      <c r="CE79" s="80"/>
      <c r="CF79" s="79" t="s">
        <v>47</v>
      </c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80"/>
      <c r="CS79" s="79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80"/>
      <c r="DG79" s="79" t="s">
        <v>66</v>
      </c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80"/>
      <c r="DU79" s="79" t="s">
        <v>67</v>
      </c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80"/>
      <c r="EI79" s="79" t="s">
        <v>68</v>
      </c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80"/>
      <c r="EW79" s="79" t="s">
        <v>69</v>
      </c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80"/>
      <c r="FK79" s="79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80"/>
      <c r="FY79" s="79" t="s">
        <v>70</v>
      </c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80"/>
      <c r="GM79" s="85">
        <v>0</v>
      </c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7"/>
      <c r="GZ79" s="85">
        <v>0</v>
      </c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7"/>
      <c r="HM79" s="85">
        <v>0</v>
      </c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7"/>
      <c r="HZ79" s="85">
        <v>0</v>
      </c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97"/>
    </row>
    <row r="80" spans="1:246" ht="25.5" customHeight="1" x14ac:dyDescent="0.2">
      <c r="A80" s="137" t="s">
        <v>189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72" t="s">
        <v>190</v>
      </c>
      <c r="BY80" s="73"/>
      <c r="BZ80" s="73"/>
      <c r="CA80" s="73"/>
      <c r="CB80" s="73"/>
      <c r="CC80" s="73"/>
      <c r="CD80" s="73"/>
      <c r="CE80" s="80"/>
      <c r="CF80" s="79" t="s">
        <v>191</v>
      </c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80"/>
      <c r="CS80" s="79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80"/>
      <c r="DG80" s="79" t="s">
        <v>66</v>
      </c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80"/>
      <c r="DU80" s="79" t="s">
        <v>67</v>
      </c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80"/>
      <c r="EI80" s="79" t="s">
        <v>68</v>
      </c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80"/>
      <c r="EW80" s="79" t="s">
        <v>69</v>
      </c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80"/>
      <c r="FK80" s="79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80"/>
      <c r="FY80" s="79" t="s">
        <v>70</v>
      </c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80"/>
      <c r="GM80" s="85">
        <v>0</v>
      </c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7"/>
      <c r="GZ80" s="85">
        <v>0</v>
      </c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7"/>
      <c r="HM80" s="85">
        <v>0</v>
      </c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7"/>
      <c r="HZ80" s="85">
        <v>0</v>
      </c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97"/>
    </row>
    <row r="81" spans="1:246" ht="12.75" customHeight="1" x14ac:dyDescent="0.2">
      <c r="A81" s="137" t="s">
        <v>192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72" t="s">
        <v>193</v>
      </c>
      <c r="BY81" s="73"/>
      <c r="BZ81" s="73"/>
      <c r="CA81" s="73"/>
      <c r="CB81" s="73"/>
      <c r="CC81" s="73"/>
      <c r="CD81" s="73"/>
      <c r="CE81" s="80"/>
      <c r="CF81" s="79" t="s">
        <v>194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80"/>
      <c r="CS81" s="79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80"/>
      <c r="DG81" s="79" t="s">
        <v>66</v>
      </c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80"/>
      <c r="DU81" s="79" t="s">
        <v>67</v>
      </c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80"/>
      <c r="EI81" s="79" t="s">
        <v>68</v>
      </c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80"/>
      <c r="EW81" s="79" t="s">
        <v>69</v>
      </c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80"/>
      <c r="FK81" s="79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80"/>
      <c r="FY81" s="79" t="s">
        <v>70</v>
      </c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80"/>
      <c r="GM81" s="85">
        <v>0</v>
      </c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7"/>
      <c r="GZ81" s="85">
        <v>0</v>
      </c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7"/>
      <c r="HM81" s="85">
        <v>0</v>
      </c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7"/>
      <c r="HZ81" s="85">
        <v>0</v>
      </c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97"/>
    </row>
    <row r="82" spans="1:246" ht="25.5" customHeight="1" x14ac:dyDescent="0.2">
      <c r="A82" s="137" t="s">
        <v>195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72" t="s">
        <v>196</v>
      </c>
      <c r="BY82" s="73"/>
      <c r="BZ82" s="73"/>
      <c r="CA82" s="73"/>
      <c r="CB82" s="73"/>
      <c r="CC82" s="73"/>
      <c r="CD82" s="73"/>
      <c r="CE82" s="80"/>
      <c r="CF82" s="79" t="s">
        <v>197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80"/>
      <c r="CS82" s="79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80"/>
      <c r="DG82" s="79" t="s">
        <v>66</v>
      </c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80"/>
      <c r="DU82" s="79" t="s">
        <v>67</v>
      </c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80"/>
      <c r="EI82" s="79" t="s">
        <v>68</v>
      </c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80"/>
      <c r="EW82" s="79" t="s">
        <v>69</v>
      </c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80"/>
      <c r="FK82" s="79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80"/>
      <c r="FY82" s="79" t="s">
        <v>70</v>
      </c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80"/>
      <c r="GM82" s="85">
        <v>0</v>
      </c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7"/>
      <c r="GZ82" s="85">
        <v>0</v>
      </c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7"/>
      <c r="HM82" s="85">
        <v>0</v>
      </c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7"/>
      <c r="HZ82" s="85">
        <v>0</v>
      </c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97"/>
    </row>
    <row r="83" spans="1:246" ht="12.75" customHeight="1" x14ac:dyDescent="0.2">
      <c r="A83" s="111" t="s">
        <v>198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72" t="s">
        <v>199</v>
      </c>
      <c r="BY83" s="73"/>
      <c r="BZ83" s="73"/>
      <c r="CA83" s="73"/>
      <c r="CB83" s="73"/>
      <c r="CC83" s="73"/>
      <c r="CD83" s="73"/>
      <c r="CE83" s="80"/>
      <c r="CF83" s="79" t="s">
        <v>47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80"/>
      <c r="CS83" s="79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80"/>
      <c r="DG83" s="79" t="s">
        <v>66</v>
      </c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80"/>
      <c r="DU83" s="79" t="s">
        <v>67</v>
      </c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80"/>
      <c r="EI83" s="79" t="s">
        <v>68</v>
      </c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80"/>
      <c r="EW83" s="79" t="s">
        <v>69</v>
      </c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80"/>
      <c r="FK83" s="79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80"/>
      <c r="FY83" s="79" t="s">
        <v>70</v>
      </c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80"/>
      <c r="GM83" s="85">
        <v>0</v>
      </c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7"/>
      <c r="GZ83" s="85">
        <v>0</v>
      </c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7"/>
      <c r="HM83" s="85">
        <v>0</v>
      </c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7"/>
      <c r="HZ83" s="85">
        <v>0</v>
      </c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97"/>
    </row>
    <row r="84" spans="1:246" ht="38.25" customHeight="1" x14ac:dyDescent="0.2">
      <c r="A84" s="137" t="s">
        <v>200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72" t="s">
        <v>201</v>
      </c>
      <c r="BY84" s="73"/>
      <c r="BZ84" s="73"/>
      <c r="CA84" s="73"/>
      <c r="CB84" s="73"/>
      <c r="CC84" s="73"/>
      <c r="CD84" s="73"/>
      <c r="CE84" s="80"/>
      <c r="CF84" s="79" t="s">
        <v>202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80"/>
      <c r="CS84" s="79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80"/>
      <c r="DG84" s="79" t="s">
        <v>66</v>
      </c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80"/>
      <c r="DU84" s="79" t="s">
        <v>67</v>
      </c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80"/>
      <c r="EI84" s="79" t="s">
        <v>68</v>
      </c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80"/>
      <c r="EW84" s="79" t="s">
        <v>69</v>
      </c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80"/>
      <c r="FK84" s="79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80"/>
      <c r="FY84" s="79" t="s">
        <v>70</v>
      </c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80"/>
      <c r="GM84" s="85">
        <v>0</v>
      </c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7"/>
      <c r="GZ84" s="85">
        <v>0</v>
      </c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7"/>
      <c r="HM84" s="85">
        <v>0</v>
      </c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7"/>
      <c r="HZ84" s="85">
        <v>0</v>
      </c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97"/>
    </row>
    <row r="85" spans="1:246" ht="12.75" customHeight="1" x14ac:dyDescent="0.2">
      <c r="A85" s="111" t="s">
        <v>203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72" t="s">
        <v>204</v>
      </c>
      <c r="BY85" s="73"/>
      <c r="BZ85" s="73"/>
      <c r="CA85" s="73"/>
      <c r="CB85" s="73"/>
      <c r="CC85" s="73"/>
      <c r="CD85" s="73"/>
      <c r="CE85" s="80"/>
      <c r="CF85" s="79" t="s">
        <v>47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80"/>
      <c r="CS85" s="79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80"/>
      <c r="DG85" s="79" t="s">
        <v>66</v>
      </c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80"/>
      <c r="DU85" s="79" t="s">
        <v>67</v>
      </c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80"/>
      <c r="EI85" s="79" t="s">
        <v>68</v>
      </c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80"/>
      <c r="EW85" s="79" t="s">
        <v>69</v>
      </c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80"/>
      <c r="FK85" s="79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80"/>
      <c r="FY85" s="79" t="s">
        <v>70</v>
      </c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80"/>
      <c r="GM85" s="85">
        <f>GM89</f>
        <v>4679658.92</v>
      </c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7"/>
      <c r="GZ85" s="85">
        <f t="shared" ref="GZ85" si="2">GZ89</f>
        <v>4213097.3599999994</v>
      </c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7"/>
      <c r="HM85" s="85">
        <f t="shared" ref="HM85" si="3">HM89</f>
        <v>5002600.33</v>
      </c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7"/>
      <c r="HZ85" s="85">
        <v>0</v>
      </c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97"/>
    </row>
    <row r="86" spans="1:246" ht="25.5" customHeight="1" x14ac:dyDescent="0.2">
      <c r="A86" s="137" t="s">
        <v>205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72" t="s">
        <v>206</v>
      </c>
      <c r="BY86" s="73"/>
      <c r="BZ86" s="73"/>
      <c r="CA86" s="73"/>
      <c r="CB86" s="73"/>
      <c r="CC86" s="73"/>
      <c r="CD86" s="73"/>
      <c r="CE86" s="80"/>
      <c r="CF86" s="79" t="s">
        <v>207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80"/>
      <c r="CS86" s="79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80"/>
      <c r="DG86" s="79" t="s">
        <v>66</v>
      </c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80"/>
      <c r="DU86" s="79" t="s">
        <v>67</v>
      </c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80"/>
      <c r="EI86" s="79" t="s">
        <v>68</v>
      </c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80"/>
      <c r="EW86" s="79" t="s">
        <v>69</v>
      </c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80"/>
      <c r="FK86" s="79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80"/>
      <c r="FY86" s="79" t="s">
        <v>70</v>
      </c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80"/>
      <c r="GM86" s="85">
        <v>0</v>
      </c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7"/>
      <c r="GZ86" s="85">
        <v>0</v>
      </c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7"/>
      <c r="HM86" s="85">
        <v>0</v>
      </c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7"/>
      <c r="HZ86" s="85">
        <v>0</v>
      </c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97"/>
    </row>
    <row r="87" spans="1:246" ht="25.5" customHeight="1" x14ac:dyDescent="0.2">
      <c r="A87" s="137" t="s">
        <v>208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10" t="s">
        <v>209</v>
      </c>
      <c r="BY87" s="142"/>
      <c r="BZ87" s="142"/>
      <c r="CA87" s="142"/>
      <c r="CB87" s="142"/>
      <c r="CC87" s="142"/>
      <c r="CD87" s="142"/>
      <c r="CE87" s="143"/>
      <c r="CF87" s="107" t="s">
        <v>210</v>
      </c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3"/>
      <c r="CS87" s="107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3"/>
      <c r="DG87" s="107" t="s">
        <v>66</v>
      </c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3"/>
      <c r="DU87" s="107" t="s">
        <v>67</v>
      </c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3"/>
      <c r="EI87" s="107" t="s">
        <v>68</v>
      </c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3"/>
      <c r="EW87" s="107" t="s">
        <v>69</v>
      </c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3"/>
      <c r="FK87" s="107"/>
      <c r="FL87" s="142"/>
      <c r="FM87" s="142"/>
      <c r="FN87" s="142"/>
      <c r="FO87" s="142"/>
      <c r="FP87" s="142"/>
      <c r="FQ87" s="142"/>
      <c r="FR87" s="142"/>
      <c r="FS87" s="142"/>
      <c r="FT87" s="142"/>
      <c r="FU87" s="142"/>
      <c r="FV87" s="142"/>
      <c r="FW87" s="142"/>
      <c r="FX87" s="143"/>
      <c r="FY87" s="107" t="s">
        <v>70</v>
      </c>
      <c r="FZ87" s="142"/>
      <c r="GA87" s="142"/>
      <c r="GB87" s="142"/>
      <c r="GC87" s="142"/>
      <c r="GD87" s="142"/>
      <c r="GE87" s="142"/>
      <c r="GF87" s="142"/>
      <c r="GG87" s="142"/>
      <c r="GH87" s="142"/>
      <c r="GI87" s="142"/>
      <c r="GJ87" s="142"/>
      <c r="GK87" s="142"/>
      <c r="GL87" s="143"/>
      <c r="GM87" s="103">
        <v>0</v>
      </c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4"/>
      <c r="GZ87" s="103">
        <v>0</v>
      </c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4"/>
      <c r="HM87" s="103">
        <v>0</v>
      </c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4"/>
      <c r="HZ87" s="103">
        <v>0</v>
      </c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5"/>
    </row>
    <row r="88" spans="1:246" ht="25.5" customHeight="1" x14ac:dyDescent="0.2">
      <c r="A88" s="137" t="s">
        <v>211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41" t="s">
        <v>212</v>
      </c>
      <c r="BY88" s="42"/>
      <c r="BZ88" s="42"/>
      <c r="CA88" s="42"/>
      <c r="CB88" s="42"/>
      <c r="CC88" s="42"/>
      <c r="CD88" s="42"/>
      <c r="CE88" s="78"/>
      <c r="CF88" s="77" t="s">
        <v>213</v>
      </c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78"/>
      <c r="CS88" s="77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78"/>
      <c r="DG88" s="77" t="s">
        <v>66</v>
      </c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78"/>
      <c r="DU88" s="77" t="s">
        <v>67</v>
      </c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78"/>
      <c r="EI88" s="77" t="s">
        <v>68</v>
      </c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78"/>
      <c r="EW88" s="77" t="s">
        <v>69</v>
      </c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78"/>
      <c r="FK88" s="77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78"/>
      <c r="FY88" s="77" t="s">
        <v>70</v>
      </c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78"/>
      <c r="GM88" s="91">
        <v>0</v>
      </c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3"/>
      <c r="GZ88" s="91">
        <v>0</v>
      </c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3"/>
      <c r="HM88" s="91">
        <v>0</v>
      </c>
      <c r="HN88" s="92"/>
      <c r="HO88" s="92"/>
      <c r="HP88" s="92"/>
      <c r="HQ88" s="92"/>
      <c r="HR88" s="92"/>
      <c r="HS88" s="92"/>
      <c r="HT88" s="92"/>
      <c r="HU88" s="92"/>
      <c r="HV88" s="92"/>
      <c r="HW88" s="92"/>
      <c r="HX88" s="92"/>
      <c r="HY88" s="93"/>
      <c r="HZ88" s="91">
        <v>0</v>
      </c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4"/>
    </row>
    <row r="89" spans="1:246" ht="12.75" customHeight="1" x14ac:dyDescent="0.2">
      <c r="A89" s="131" t="s">
        <v>214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3"/>
      <c r="BX89" s="123" t="s">
        <v>215</v>
      </c>
      <c r="BY89" s="118"/>
      <c r="BZ89" s="118"/>
      <c r="CA89" s="118"/>
      <c r="CB89" s="118"/>
      <c r="CC89" s="118"/>
      <c r="CD89" s="118"/>
      <c r="CE89" s="119"/>
      <c r="CF89" s="117" t="s">
        <v>216</v>
      </c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9"/>
      <c r="CS89" s="117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9"/>
      <c r="DG89" s="117" t="s">
        <v>66</v>
      </c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9"/>
      <c r="DU89" s="117" t="s">
        <v>67</v>
      </c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9"/>
      <c r="EI89" s="117" t="s">
        <v>68</v>
      </c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9"/>
      <c r="EW89" s="117" t="s">
        <v>69</v>
      </c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9"/>
      <c r="FK89" s="117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9"/>
      <c r="FY89" s="117" t="s">
        <v>70</v>
      </c>
      <c r="FZ89" s="118"/>
      <c r="GA89" s="118"/>
      <c r="GB89" s="118"/>
      <c r="GC89" s="118"/>
      <c r="GD89" s="118"/>
      <c r="GE89" s="118"/>
      <c r="GF89" s="118"/>
      <c r="GG89" s="118"/>
      <c r="GH89" s="118"/>
      <c r="GI89" s="118"/>
      <c r="GJ89" s="118"/>
      <c r="GK89" s="118"/>
      <c r="GL89" s="119"/>
      <c r="GM89" s="113">
        <f>4580101.28+99557.64</f>
        <v>4679658.92</v>
      </c>
      <c r="GN89" s="114"/>
      <c r="GO89" s="114"/>
      <c r="GP89" s="114"/>
      <c r="GQ89" s="114"/>
      <c r="GR89" s="114"/>
      <c r="GS89" s="114"/>
      <c r="GT89" s="114"/>
      <c r="GU89" s="114"/>
      <c r="GV89" s="114"/>
      <c r="GW89" s="114"/>
      <c r="GX89" s="114"/>
      <c r="GY89" s="115"/>
      <c r="GZ89" s="113">
        <f>4109549.55+103547.81</f>
        <v>4213097.3599999994</v>
      </c>
      <c r="HA89" s="114"/>
      <c r="HB89" s="114"/>
      <c r="HC89" s="114"/>
      <c r="HD89" s="114"/>
      <c r="HE89" s="114"/>
      <c r="HF89" s="114"/>
      <c r="HG89" s="114"/>
      <c r="HH89" s="114"/>
      <c r="HI89" s="114"/>
      <c r="HJ89" s="114"/>
      <c r="HK89" s="114"/>
      <c r="HL89" s="115"/>
      <c r="HM89" s="113">
        <f>4894905.11+107695.22</f>
        <v>5002600.33</v>
      </c>
      <c r="HN89" s="114"/>
      <c r="HO89" s="114"/>
      <c r="HP89" s="114"/>
      <c r="HQ89" s="114"/>
      <c r="HR89" s="114"/>
      <c r="HS89" s="114"/>
      <c r="HT89" s="114"/>
      <c r="HU89" s="114"/>
      <c r="HV89" s="114"/>
      <c r="HW89" s="114"/>
      <c r="HX89" s="114"/>
      <c r="HY89" s="115"/>
      <c r="HZ89" s="113">
        <v>0</v>
      </c>
      <c r="IA89" s="114"/>
      <c r="IB89" s="114"/>
      <c r="IC89" s="114"/>
      <c r="ID89" s="114"/>
      <c r="IE89" s="114"/>
      <c r="IF89" s="114"/>
      <c r="IG89" s="114"/>
      <c r="IH89" s="114"/>
      <c r="II89" s="114"/>
      <c r="IJ89" s="114"/>
      <c r="IK89" s="114"/>
      <c r="IL89" s="116"/>
    </row>
    <row r="90" spans="1:246" ht="11.25" customHeight="1" x14ac:dyDescent="0.2">
      <c r="A90" s="176" t="s">
        <v>114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10"/>
      <c r="BY90" s="57"/>
      <c r="BZ90" s="57"/>
      <c r="CA90" s="57"/>
      <c r="CB90" s="57"/>
      <c r="CC90" s="57"/>
      <c r="CD90" s="57"/>
      <c r="CE90" s="58"/>
      <c r="CF90" s="10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8"/>
      <c r="CS90" s="10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8"/>
      <c r="DG90" s="10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8"/>
      <c r="DU90" s="10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8"/>
      <c r="EI90" s="10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8"/>
      <c r="EW90" s="10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8"/>
      <c r="FK90" s="10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8"/>
      <c r="FY90" s="10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8"/>
      <c r="GM90" s="103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5"/>
      <c r="GZ90" s="103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5"/>
      <c r="HM90" s="103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5"/>
      <c r="HZ90" s="103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9"/>
    </row>
    <row r="91" spans="1:246" ht="11.25" customHeight="1" x14ac:dyDescent="0.2">
      <c r="A91" s="177" t="s">
        <v>217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8"/>
      <c r="BX91" s="123" t="s">
        <v>127</v>
      </c>
      <c r="BY91" s="128"/>
      <c r="BZ91" s="128"/>
      <c r="CA91" s="128"/>
      <c r="CB91" s="128"/>
      <c r="CC91" s="128"/>
      <c r="CD91" s="128"/>
      <c r="CE91" s="129"/>
      <c r="CF91" s="117" t="s">
        <v>216</v>
      </c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9"/>
      <c r="CS91" s="117" t="s">
        <v>218</v>
      </c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9"/>
      <c r="DG91" s="117" t="s">
        <v>125</v>
      </c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9"/>
      <c r="DU91" s="117" t="s">
        <v>219</v>
      </c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9"/>
      <c r="EI91" s="117" t="s">
        <v>40</v>
      </c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9"/>
      <c r="EW91" s="117" t="s">
        <v>218</v>
      </c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9"/>
      <c r="FK91" s="117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9"/>
      <c r="FY91" s="117" t="s">
        <v>76</v>
      </c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9"/>
      <c r="GM91" s="113">
        <v>0</v>
      </c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40"/>
      <c r="GZ91" s="113">
        <v>0</v>
      </c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40"/>
      <c r="HM91" s="113">
        <v>0</v>
      </c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40"/>
      <c r="HZ91" s="113">
        <v>0</v>
      </c>
      <c r="IA91" s="124"/>
      <c r="IB91" s="124"/>
      <c r="IC91" s="124"/>
      <c r="ID91" s="124"/>
      <c r="IE91" s="124"/>
      <c r="IF91" s="124"/>
      <c r="IG91" s="124"/>
      <c r="IH91" s="124"/>
      <c r="II91" s="124"/>
      <c r="IJ91" s="124"/>
      <c r="IK91" s="124"/>
      <c r="IL91" s="125"/>
    </row>
    <row r="92" spans="1:246" ht="11.25" customHeight="1" x14ac:dyDescent="0.2">
      <c r="A92" s="177" t="s">
        <v>220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8"/>
      <c r="BX92" s="123" t="s">
        <v>215</v>
      </c>
      <c r="BY92" s="128"/>
      <c r="BZ92" s="128"/>
      <c r="CA92" s="128"/>
      <c r="CB92" s="128"/>
      <c r="CC92" s="128"/>
      <c r="CD92" s="128"/>
      <c r="CE92" s="129"/>
      <c r="CF92" s="117" t="s">
        <v>216</v>
      </c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9"/>
      <c r="CS92" s="117" t="s">
        <v>221</v>
      </c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9"/>
      <c r="DG92" s="117" t="s">
        <v>125</v>
      </c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9"/>
      <c r="DU92" s="117" t="s">
        <v>222</v>
      </c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9"/>
      <c r="EI92" s="117" t="s">
        <v>40</v>
      </c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9"/>
      <c r="EW92" s="117" t="s">
        <v>221</v>
      </c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9"/>
      <c r="FK92" s="117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9"/>
      <c r="FY92" s="117" t="s">
        <v>76</v>
      </c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9"/>
      <c r="GM92" s="113">
        <v>16407.2</v>
      </c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40"/>
      <c r="GZ92" s="113">
        <v>16407.2</v>
      </c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40"/>
      <c r="HM92" s="113">
        <v>16407.2</v>
      </c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40"/>
      <c r="HZ92" s="113">
        <v>0</v>
      </c>
      <c r="IA92" s="124"/>
      <c r="IB92" s="124"/>
      <c r="IC92" s="124"/>
      <c r="ID92" s="124"/>
      <c r="IE92" s="124"/>
      <c r="IF92" s="124"/>
      <c r="IG92" s="124"/>
      <c r="IH92" s="124"/>
      <c r="II92" s="124"/>
      <c r="IJ92" s="124"/>
      <c r="IK92" s="124"/>
      <c r="IL92" s="125"/>
    </row>
    <row r="93" spans="1:246" ht="11.25" customHeight="1" x14ac:dyDescent="0.2">
      <c r="A93" s="177" t="s">
        <v>220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8"/>
      <c r="BX93" s="123" t="s">
        <v>215</v>
      </c>
      <c r="BY93" s="128"/>
      <c r="BZ93" s="128"/>
      <c r="CA93" s="128"/>
      <c r="CB93" s="128"/>
      <c r="CC93" s="128"/>
      <c r="CD93" s="128"/>
      <c r="CE93" s="129"/>
      <c r="CF93" s="117" t="s">
        <v>216</v>
      </c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9"/>
      <c r="CS93" s="117" t="s">
        <v>223</v>
      </c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9"/>
      <c r="DG93" s="117" t="s">
        <v>224</v>
      </c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9"/>
      <c r="DU93" s="117" t="s">
        <v>225</v>
      </c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9"/>
      <c r="EI93" s="117" t="s">
        <v>40</v>
      </c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9"/>
      <c r="EW93" s="117" t="s">
        <v>223</v>
      </c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9"/>
      <c r="FK93" s="117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9"/>
      <c r="FY93" s="117" t="s">
        <v>97</v>
      </c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9"/>
      <c r="GM93" s="113">
        <v>0</v>
      </c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40"/>
      <c r="GZ93" s="113">
        <v>0</v>
      </c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40"/>
      <c r="HM93" s="113">
        <v>0</v>
      </c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40"/>
      <c r="HZ93" s="113">
        <v>0</v>
      </c>
      <c r="IA93" s="124"/>
      <c r="IB93" s="124"/>
      <c r="IC93" s="124"/>
      <c r="ID93" s="124"/>
      <c r="IE93" s="124"/>
      <c r="IF93" s="124"/>
      <c r="IG93" s="124"/>
      <c r="IH93" s="124"/>
      <c r="II93" s="124"/>
      <c r="IJ93" s="124"/>
      <c r="IK93" s="124"/>
      <c r="IL93" s="125"/>
    </row>
    <row r="94" spans="1:246" ht="11.25" customHeight="1" x14ac:dyDescent="0.2">
      <c r="A94" s="177" t="s">
        <v>220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8"/>
      <c r="BX94" s="123" t="s">
        <v>215</v>
      </c>
      <c r="BY94" s="128"/>
      <c r="BZ94" s="128"/>
      <c r="CA94" s="128"/>
      <c r="CB94" s="128"/>
      <c r="CC94" s="128"/>
      <c r="CD94" s="128"/>
      <c r="CE94" s="129"/>
      <c r="CF94" s="117" t="s">
        <v>216</v>
      </c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9"/>
      <c r="CS94" s="117" t="s">
        <v>226</v>
      </c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9"/>
      <c r="DG94" s="117" t="s">
        <v>224</v>
      </c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9"/>
      <c r="DU94" s="117" t="s">
        <v>227</v>
      </c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9"/>
      <c r="EI94" s="117" t="s">
        <v>40</v>
      </c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9"/>
      <c r="EW94" s="117" t="s">
        <v>226</v>
      </c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9"/>
      <c r="FK94" s="117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9"/>
      <c r="FY94" s="117" t="s">
        <v>97</v>
      </c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9"/>
      <c r="GM94" s="113">
        <v>1332412.48</v>
      </c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40"/>
      <c r="GZ94" s="113">
        <v>1653357.34</v>
      </c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40"/>
      <c r="HM94" s="113">
        <v>1717397.7</v>
      </c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40"/>
      <c r="HZ94" s="113">
        <v>0</v>
      </c>
      <c r="IA94" s="124"/>
      <c r="IB94" s="124"/>
      <c r="IC94" s="124"/>
      <c r="ID94" s="124"/>
      <c r="IE94" s="124"/>
      <c r="IF94" s="124"/>
      <c r="IG94" s="124"/>
      <c r="IH94" s="124"/>
      <c r="II94" s="124"/>
      <c r="IJ94" s="124"/>
      <c r="IK94" s="124"/>
      <c r="IL94" s="125"/>
    </row>
    <row r="95" spans="1:246" ht="11.25" customHeight="1" x14ac:dyDescent="0.2">
      <c r="A95" s="177" t="s">
        <v>220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/>
      <c r="BW95" s="178"/>
      <c r="BX95" s="123" t="s">
        <v>215</v>
      </c>
      <c r="BY95" s="128"/>
      <c r="BZ95" s="128"/>
      <c r="CA95" s="128"/>
      <c r="CB95" s="128"/>
      <c r="CC95" s="128"/>
      <c r="CD95" s="128"/>
      <c r="CE95" s="129"/>
      <c r="CF95" s="117" t="s">
        <v>216</v>
      </c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9"/>
      <c r="CS95" s="117" t="s">
        <v>228</v>
      </c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9"/>
      <c r="DG95" s="117" t="s">
        <v>224</v>
      </c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9"/>
      <c r="DU95" s="117" t="s">
        <v>229</v>
      </c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9"/>
      <c r="EI95" s="117" t="s">
        <v>40</v>
      </c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9"/>
      <c r="EW95" s="117" t="s">
        <v>228</v>
      </c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9"/>
      <c r="FK95" s="117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9"/>
      <c r="FY95" s="117" t="s">
        <v>97</v>
      </c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9"/>
      <c r="GM95" s="113">
        <v>1254218.68</v>
      </c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40"/>
      <c r="GZ95" s="113">
        <v>408052.56</v>
      </c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40"/>
      <c r="HM95" s="113">
        <v>1062039.79</v>
      </c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40"/>
      <c r="HZ95" s="113">
        <v>0</v>
      </c>
      <c r="IA95" s="124"/>
      <c r="IB95" s="124"/>
      <c r="IC95" s="124"/>
      <c r="ID95" s="124"/>
      <c r="IE95" s="124"/>
      <c r="IF95" s="124"/>
      <c r="IG95" s="124"/>
      <c r="IH95" s="124"/>
      <c r="II95" s="124"/>
      <c r="IJ95" s="124"/>
      <c r="IK95" s="124"/>
      <c r="IL95" s="125"/>
    </row>
    <row r="96" spans="1:246" ht="11.25" customHeight="1" x14ac:dyDescent="0.2">
      <c r="A96" s="177" t="s">
        <v>220</v>
      </c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  <c r="BL96" s="177"/>
      <c r="BM96" s="177"/>
      <c r="BN96" s="177"/>
      <c r="BO96" s="177"/>
      <c r="BP96" s="177"/>
      <c r="BQ96" s="177"/>
      <c r="BR96" s="177"/>
      <c r="BS96" s="177"/>
      <c r="BT96" s="177"/>
      <c r="BU96" s="177"/>
      <c r="BV96" s="177"/>
      <c r="BW96" s="178"/>
      <c r="BX96" s="123" t="s">
        <v>215</v>
      </c>
      <c r="BY96" s="128"/>
      <c r="BZ96" s="128"/>
      <c r="CA96" s="128"/>
      <c r="CB96" s="128"/>
      <c r="CC96" s="128"/>
      <c r="CD96" s="128"/>
      <c r="CE96" s="129"/>
      <c r="CF96" s="117" t="s">
        <v>216</v>
      </c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9"/>
      <c r="CS96" s="117" t="s">
        <v>230</v>
      </c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9"/>
      <c r="DG96" s="117" t="s">
        <v>125</v>
      </c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9"/>
      <c r="DU96" s="117" t="s">
        <v>231</v>
      </c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9"/>
      <c r="EI96" s="117" t="s">
        <v>40</v>
      </c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9"/>
      <c r="EW96" s="117" t="s">
        <v>230</v>
      </c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9"/>
      <c r="FK96" s="117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9"/>
      <c r="FY96" s="117" t="s">
        <v>76</v>
      </c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9"/>
      <c r="GM96" s="113">
        <v>26300</v>
      </c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40"/>
      <c r="GZ96" s="113">
        <v>26300</v>
      </c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40"/>
      <c r="HM96" s="113">
        <v>26300</v>
      </c>
      <c r="HN96" s="139"/>
      <c r="HO96" s="139"/>
      <c r="HP96" s="139"/>
      <c r="HQ96" s="139"/>
      <c r="HR96" s="139"/>
      <c r="HS96" s="139"/>
      <c r="HT96" s="139"/>
      <c r="HU96" s="139"/>
      <c r="HV96" s="139"/>
      <c r="HW96" s="139"/>
      <c r="HX96" s="139"/>
      <c r="HY96" s="140"/>
      <c r="HZ96" s="113">
        <v>0</v>
      </c>
      <c r="IA96" s="124"/>
      <c r="IB96" s="124"/>
      <c r="IC96" s="124"/>
      <c r="ID96" s="124"/>
      <c r="IE96" s="124"/>
      <c r="IF96" s="124"/>
      <c r="IG96" s="124"/>
      <c r="IH96" s="124"/>
      <c r="II96" s="124"/>
      <c r="IJ96" s="124"/>
      <c r="IK96" s="124"/>
      <c r="IL96" s="125"/>
    </row>
    <row r="97" spans="1:246" ht="11.25" customHeight="1" x14ac:dyDescent="0.2">
      <c r="A97" s="177" t="s">
        <v>220</v>
      </c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8"/>
      <c r="BX97" s="123" t="s">
        <v>215</v>
      </c>
      <c r="BY97" s="128"/>
      <c r="BZ97" s="128"/>
      <c r="CA97" s="128"/>
      <c r="CB97" s="128"/>
      <c r="CC97" s="128"/>
      <c r="CD97" s="128"/>
      <c r="CE97" s="129"/>
      <c r="CF97" s="117" t="s">
        <v>216</v>
      </c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9"/>
      <c r="CS97" s="117" t="s">
        <v>232</v>
      </c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9"/>
      <c r="DG97" s="117" t="s">
        <v>224</v>
      </c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9"/>
      <c r="DU97" s="117" t="s">
        <v>225</v>
      </c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9"/>
      <c r="EI97" s="117" t="s">
        <v>40</v>
      </c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9"/>
      <c r="EW97" s="117" t="s">
        <v>232</v>
      </c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9"/>
      <c r="FK97" s="117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9"/>
      <c r="FY97" s="117" t="s">
        <v>97</v>
      </c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  <c r="GJ97" s="128"/>
      <c r="GK97" s="128"/>
      <c r="GL97" s="129"/>
      <c r="GM97" s="113">
        <v>0</v>
      </c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40"/>
      <c r="GZ97" s="113">
        <v>0</v>
      </c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40"/>
      <c r="HM97" s="113">
        <v>0</v>
      </c>
      <c r="HN97" s="139"/>
      <c r="HO97" s="139"/>
      <c r="HP97" s="139"/>
      <c r="HQ97" s="139"/>
      <c r="HR97" s="139"/>
      <c r="HS97" s="139"/>
      <c r="HT97" s="139"/>
      <c r="HU97" s="139"/>
      <c r="HV97" s="139"/>
      <c r="HW97" s="139"/>
      <c r="HX97" s="139"/>
      <c r="HY97" s="140"/>
      <c r="HZ97" s="113">
        <v>0</v>
      </c>
      <c r="IA97" s="124"/>
      <c r="IB97" s="124"/>
      <c r="IC97" s="124"/>
      <c r="ID97" s="124"/>
      <c r="IE97" s="124"/>
      <c r="IF97" s="124"/>
      <c r="IG97" s="124"/>
      <c r="IH97" s="124"/>
      <c r="II97" s="124"/>
      <c r="IJ97" s="124"/>
      <c r="IK97" s="124"/>
      <c r="IL97" s="125"/>
    </row>
    <row r="98" spans="1:246" ht="11.25" customHeight="1" x14ac:dyDescent="0.2">
      <c r="A98" s="177" t="s">
        <v>220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177"/>
      <c r="BR98" s="177"/>
      <c r="BS98" s="177"/>
      <c r="BT98" s="177"/>
      <c r="BU98" s="177"/>
      <c r="BV98" s="177"/>
      <c r="BW98" s="178"/>
      <c r="BX98" s="123" t="s">
        <v>215</v>
      </c>
      <c r="BY98" s="128"/>
      <c r="BZ98" s="128"/>
      <c r="CA98" s="128"/>
      <c r="CB98" s="128"/>
      <c r="CC98" s="128"/>
      <c r="CD98" s="128"/>
      <c r="CE98" s="129"/>
      <c r="CF98" s="117" t="s">
        <v>216</v>
      </c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9"/>
      <c r="CS98" s="117" t="s">
        <v>218</v>
      </c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9"/>
      <c r="DG98" s="117" t="s">
        <v>125</v>
      </c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9"/>
      <c r="DU98" s="117" t="s">
        <v>233</v>
      </c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9"/>
      <c r="EI98" s="117" t="s">
        <v>40</v>
      </c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9"/>
      <c r="EW98" s="117" t="s">
        <v>218</v>
      </c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9"/>
      <c r="FK98" s="117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9"/>
      <c r="FY98" s="117" t="s">
        <v>76</v>
      </c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9"/>
      <c r="GM98" s="113">
        <v>320872.8</v>
      </c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40"/>
      <c r="GZ98" s="113">
        <v>320872.8</v>
      </c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40"/>
      <c r="HM98" s="113">
        <v>320872.8</v>
      </c>
      <c r="HN98" s="139"/>
      <c r="HO98" s="139"/>
      <c r="HP98" s="139"/>
      <c r="HQ98" s="139"/>
      <c r="HR98" s="139"/>
      <c r="HS98" s="139"/>
      <c r="HT98" s="139"/>
      <c r="HU98" s="139"/>
      <c r="HV98" s="139"/>
      <c r="HW98" s="139"/>
      <c r="HX98" s="139"/>
      <c r="HY98" s="140"/>
      <c r="HZ98" s="113">
        <v>0</v>
      </c>
      <c r="IA98" s="124"/>
      <c r="IB98" s="124"/>
      <c r="IC98" s="124"/>
      <c r="ID98" s="124"/>
      <c r="IE98" s="124"/>
      <c r="IF98" s="124"/>
      <c r="IG98" s="124"/>
      <c r="IH98" s="124"/>
      <c r="II98" s="124"/>
      <c r="IJ98" s="124"/>
      <c r="IK98" s="124"/>
      <c r="IL98" s="125"/>
    </row>
    <row r="99" spans="1:246" ht="11.25" customHeight="1" x14ac:dyDescent="0.2">
      <c r="A99" s="177" t="s">
        <v>220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178"/>
      <c r="BX99" s="123" t="s">
        <v>215</v>
      </c>
      <c r="BY99" s="128"/>
      <c r="BZ99" s="128"/>
      <c r="CA99" s="128"/>
      <c r="CB99" s="128"/>
      <c r="CC99" s="128"/>
      <c r="CD99" s="128"/>
      <c r="CE99" s="129"/>
      <c r="CF99" s="117" t="s">
        <v>216</v>
      </c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9"/>
      <c r="CS99" s="117" t="s">
        <v>234</v>
      </c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9"/>
      <c r="DG99" s="117" t="s">
        <v>235</v>
      </c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9"/>
      <c r="DU99" s="117" t="s">
        <v>236</v>
      </c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9"/>
      <c r="EI99" s="117" t="s">
        <v>41</v>
      </c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9"/>
      <c r="EW99" s="117" t="s">
        <v>234</v>
      </c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9"/>
      <c r="FK99" s="117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9"/>
      <c r="FY99" s="117" t="s">
        <v>76</v>
      </c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  <c r="GJ99" s="128"/>
      <c r="GK99" s="128"/>
      <c r="GL99" s="129"/>
      <c r="GM99" s="113">
        <f>1600620.03+99557.64</f>
        <v>1700177.67</v>
      </c>
      <c r="GN99" s="139"/>
      <c r="GO99" s="139"/>
      <c r="GP99" s="139"/>
      <c r="GQ99" s="139"/>
      <c r="GR99" s="139"/>
      <c r="GS99" s="139"/>
      <c r="GT99" s="139"/>
      <c r="GU99" s="139"/>
      <c r="GV99" s="139"/>
      <c r="GW99" s="139"/>
      <c r="GX99" s="139"/>
      <c r="GY99" s="140"/>
      <c r="GZ99" s="113">
        <f>1654964.28+103547.81</f>
        <v>1758512.09</v>
      </c>
      <c r="HA99" s="139"/>
      <c r="HB99" s="139"/>
      <c r="HC99" s="139"/>
      <c r="HD99" s="139"/>
      <c r="HE99" s="139"/>
      <c r="HF99" s="139"/>
      <c r="HG99" s="139"/>
      <c r="HH99" s="139"/>
      <c r="HI99" s="139"/>
      <c r="HJ99" s="139"/>
      <c r="HK99" s="139"/>
      <c r="HL99" s="140"/>
      <c r="HM99" s="113">
        <f>1721108.24+107695.22</f>
        <v>1828803.46</v>
      </c>
      <c r="HN99" s="139"/>
      <c r="HO99" s="139"/>
      <c r="HP99" s="139"/>
      <c r="HQ99" s="139"/>
      <c r="HR99" s="139"/>
      <c r="HS99" s="139"/>
      <c r="HT99" s="139"/>
      <c r="HU99" s="139"/>
      <c r="HV99" s="139"/>
      <c r="HW99" s="139"/>
      <c r="HX99" s="139"/>
      <c r="HY99" s="140"/>
      <c r="HZ99" s="113">
        <v>0</v>
      </c>
      <c r="IA99" s="124"/>
      <c r="IB99" s="124"/>
      <c r="IC99" s="124"/>
      <c r="ID99" s="124"/>
      <c r="IE99" s="124"/>
      <c r="IF99" s="124"/>
      <c r="IG99" s="124"/>
      <c r="IH99" s="124"/>
      <c r="II99" s="124"/>
      <c r="IJ99" s="124"/>
      <c r="IK99" s="124"/>
      <c r="IL99" s="125"/>
    </row>
    <row r="100" spans="1:246" ht="11.25" customHeight="1" x14ac:dyDescent="0.2">
      <c r="A100" s="177" t="s">
        <v>220</v>
      </c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7"/>
      <c r="BW100" s="178"/>
      <c r="BX100" s="123" t="s">
        <v>215</v>
      </c>
      <c r="BY100" s="128"/>
      <c r="BZ100" s="128"/>
      <c r="CA100" s="128"/>
      <c r="CB100" s="128"/>
      <c r="CC100" s="128"/>
      <c r="CD100" s="128"/>
      <c r="CE100" s="129"/>
      <c r="CF100" s="117" t="s">
        <v>216</v>
      </c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9"/>
      <c r="CS100" s="117" t="s">
        <v>237</v>
      </c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9"/>
      <c r="DG100" s="117" t="s">
        <v>125</v>
      </c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9"/>
      <c r="DU100" s="117" t="s">
        <v>231</v>
      </c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9"/>
      <c r="EI100" s="117" t="s">
        <v>40</v>
      </c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9"/>
      <c r="EW100" s="117" t="s">
        <v>237</v>
      </c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9"/>
      <c r="FK100" s="117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9"/>
      <c r="FY100" s="117" t="s">
        <v>76</v>
      </c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  <c r="GJ100" s="128"/>
      <c r="GK100" s="128"/>
      <c r="GL100" s="129"/>
      <c r="GM100" s="113">
        <v>29270.09</v>
      </c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40"/>
      <c r="GZ100" s="113">
        <v>29595.37</v>
      </c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40"/>
      <c r="HM100" s="113">
        <v>30779.38</v>
      </c>
      <c r="HN100" s="139"/>
      <c r="HO100" s="139"/>
      <c r="HP100" s="139"/>
      <c r="HQ100" s="139"/>
      <c r="HR100" s="139"/>
      <c r="HS100" s="139"/>
      <c r="HT100" s="139"/>
      <c r="HU100" s="139"/>
      <c r="HV100" s="139"/>
      <c r="HW100" s="139"/>
      <c r="HX100" s="139"/>
      <c r="HY100" s="140"/>
      <c r="HZ100" s="113">
        <v>0</v>
      </c>
      <c r="IA100" s="124"/>
      <c r="IB100" s="124"/>
      <c r="IC100" s="124"/>
      <c r="ID100" s="124"/>
      <c r="IE100" s="124"/>
      <c r="IF100" s="124"/>
      <c r="IG100" s="124"/>
      <c r="IH100" s="124"/>
      <c r="II100" s="124"/>
      <c r="IJ100" s="124"/>
      <c r="IK100" s="124"/>
      <c r="IL100" s="125"/>
    </row>
    <row r="101" spans="1:246" ht="11.25" customHeight="1" x14ac:dyDescent="0.2">
      <c r="A101" s="177" t="s">
        <v>220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8"/>
      <c r="BX101" s="123" t="s">
        <v>215</v>
      </c>
      <c r="BY101" s="128"/>
      <c r="BZ101" s="128"/>
      <c r="CA101" s="128"/>
      <c r="CB101" s="128"/>
      <c r="CC101" s="128"/>
      <c r="CD101" s="128"/>
      <c r="CE101" s="129"/>
      <c r="CF101" s="117" t="s">
        <v>216</v>
      </c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9"/>
      <c r="CS101" s="117" t="s">
        <v>238</v>
      </c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9"/>
      <c r="DG101" s="117" t="s">
        <v>224</v>
      </c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9"/>
      <c r="DU101" s="117" t="s">
        <v>225</v>
      </c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9"/>
      <c r="EI101" s="117" t="s">
        <v>40</v>
      </c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9"/>
      <c r="EW101" s="117" t="s">
        <v>238</v>
      </c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9"/>
      <c r="FK101" s="117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9"/>
      <c r="FY101" s="117" t="s">
        <v>97</v>
      </c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9"/>
      <c r="GM101" s="113">
        <v>0</v>
      </c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40"/>
      <c r="GZ101" s="113">
        <v>0</v>
      </c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40"/>
      <c r="HM101" s="113">
        <v>0</v>
      </c>
      <c r="HN101" s="139"/>
      <c r="HO101" s="139"/>
      <c r="HP101" s="139"/>
      <c r="HQ101" s="139"/>
      <c r="HR101" s="139"/>
      <c r="HS101" s="139"/>
      <c r="HT101" s="139"/>
      <c r="HU101" s="139"/>
      <c r="HV101" s="139"/>
      <c r="HW101" s="139"/>
      <c r="HX101" s="139"/>
      <c r="HY101" s="140"/>
      <c r="HZ101" s="113">
        <v>0</v>
      </c>
      <c r="IA101" s="124"/>
      <c r="IB101" s="124"/>
      <c r="IC101" s="124"/>
      <c r="ID101" s="124"/>
      <c r="IE101" s="124"/>
      <c r="IF101" s="124"/>
      <c r="IG101" s="124"/>
      <c r="IH101" s="124"/>
      <c r="II101" s="124"/>
      <c r="IJ101" s="124"/>
      <c r="IK101" s="124"/>
      <c r="IL101" s="125"/>
    </row>
    <row r="102" spans="1:246" ht="25.5" customHeight="1" x14ac:dyDescent="0.2">
      <c r="A102" s="137" t="s">
        <v>239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72" t="s">
        <v>240</v>
      </c>
      <c r="BY102" s="73"/>
      <c r="BZ102" s="73"/>
      <c r="CA102" s="73"/>
      <c r="CB102" s="73"/>
      <c r="CC102" s="73"/>
      <c r="CD102" s="73"/>
      <c r="CE102" s="80"/>
      <c r="CF102" s="79" t="s">
        <v>241</v>
      </c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80"/>
      <c r="CS102" s="79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80"/>
      <c r="DG102" s="79" t="s">
        <v>66</v>
      </c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80"/>
      <c r="DU102" s="79" t="s">
        <v>67</v>
      </c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80"/>
      <c r="EI102" s="79" t="s">
        <v>68</v>
      </c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80"/>
      <c r="EW102" s="79" t="s">
        <v>69</v>
      </c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80"/>
      <c r="FK102" s="79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80"/>
      <c r="FY102" s="79" t="s">
        <v>70</v>
      </c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80"/>
      <c r="GM102" s="85">
        <v>0</v>
      </c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7"/>
      <c r="GZ102" s="85">
        <v>0</v>
      </c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7"/>
      <c r="HM102" s="85">
        <v>0</v>
      </c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7"/>
      <c r="HZ102" s="85">
        <v>0</v>
      </c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97"/>
    </row>
    <row r="103" spans="1:246" ht="38.25" customHeight="1" x14ac:dyDescent="0.2">
      <c r="A103" s="162" t="s">
        <v>242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72" t="s">
        <v>243</v>
      </c>
      <c r="BY103" s="73"/>
      <c r="BZ103" s="73"/>
      <c r="CA103" s="73"/>
      <c r="CB103" s="73"/>
      <c r="CC103" s="73"/>
      <c r="CD103" s="73"/>
      <c r="CE103" s="80"/>
      <c r="CF103" s="79" t="s">
        <v>244</v>
      </c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80"/>
      <c r="CS103" s="79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80"/>
      <c r="DG103" s="79" t="s">
        <v>66</v>
      </c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80"/>
      <c r="DU103" s="79" t="s">
        <v>67</v>
      </c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80"/>
      <c r="EI103" s="79" t="s">
        <v>68</v>
      </c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80"/>
      <c r="EW103" s="79" t="s">
        <v>69</v>
      </c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80"/>
      <c r="FK103" s="79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80"/>
      <c r="FY103" s="79" t="s">
        <v>70</v>
      </c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80"/>
      <c r="GM103" s="85">
        <v>0</v>
      </c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7"/>
      <c r="GZ103" s="85">
        <v>0</v>
      </c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7"/>
      <c r="HM103" s="85">
        <v>0</v>
      </c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7"/>
      <c r="HZ103" s="85">
        <v>0</v>
      </c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97"/>
    </row>
    <row r="104" spans="1:246" ht="25.5" customHeight="1" x14ac:dyDescent="0.2">
      <c r="A104" s="162" t="s">
        <v>245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72" t="s">
        <v>246</v>
      </c>
      <c r="BY104" s="73"/>
      <c r="BZ104" s="73"/>
      <c r="CA104" s="73"/>
      <c r="CB104" s="73"/>
      <c r="CC104" s="73"/>
      <c r="CD104" s="73"/>
      <c r="CE104" s="80"/>
      <c r="CF104" s="79" t="s">
        <v>247</v>
      </c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80"/>
      <c r="CS104" s="79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80"/>
      <c r="DG104" s="79" t="s">
        <v>66</v>
      </c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80"/>
      <c r="DU104" s="79" t="s">
        <v>67</v>
      </c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80"/>
      <c r="EI104" s="79" t="s">
        <v>68</v>
      </c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80"/>
      <c r="EW104" s="79" t="s">
        <v>69</v>
      </c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80"/>
      <c r="FK104" s="79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80"/>
      <c r="FY104" s="79" t="s">
        <v>70</v>
      </c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80"/>
      <c r="GM104" s="85">
        <v>0</v>
      </c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7"/>
      <c r="GZ104" s="85">
        <v>0</v>
      </c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7"/>
      <c r="HM104" s="85">
        <v>0</v>
      </c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7"/>
      <c r="HZ104" s="85">
        <v>0</v>
      </c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97"/>
    </row>
    <row r="105" spans="1:246" ht="12.75" customHeight="1" x14ac:dyDescent="0.2">
      <c r="A105" s="98" t="s">
        <v>248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9" t="s">
        <v>249</v>
      </c>
      <c r="BY105" s="100"/>
      <c r="BZ105" s="100"/>
      <c r="CA105" s="100"/>
      <c r="CB105" s="100"/>
      <c r="CC105" s="100"/>
      <c r="CD105" s="100"/>
      <c r="CE105" s="101"/>
      <c r="CF105" s="102" t="s">
        <v>250</v>
      </c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1"/>
      <c r="CS105" s="79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80"/>
      <c r="DG105" s="79" t="s">
        <v>66</v>
      </c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80"/>
      <c r="DU105" s="79" t="s">
        <v>67</v>
      </c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80"/>
      <c r="EI105" s="79" t="s">
        <v>68</v>
      </c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80"/>
      <c r="EW105" s="79" t="s">
        <v>69</v>
      </c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80"/>
      <c r="FK105" s="79" t="s">
        <v>69</v>
      </c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80"/>
      <c r="FY105" s="79" t="s">
        <v>70</v>
      </c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80"/>
      <c r="GM105" s="85">
        <v>0</v>
      </c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7"/>
      <c r="GZ105" s="85">
        <v>0</v>
      </c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7"/>
      <c r="HM105" s="85">
        <v>0</v>
      </c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7"/>
      <c r="HZ105" s="85">
        <v>0</v>
      </c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97"/>
    </row>
    <row r="106" spans="1:246" ht="25.5" customHeight="1" x14ac:dyDescent="0.2">
      <c r="A106" s="160" t="s">
        <v>251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72" t="s">
        <v>252</v>
      </c>
      <c r="BY106" s="73"/>
      <c r="BZ106" s="73"/>
      <c r="CA106" s="73"/>
      <c r="CB106" s="73"/>
      <c r="CC106" s="73"/>
      <c r="CD106" s="73"/>
      <c r="CE106" s="80"/>
      <c r="CF106" s="79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80"/>
      <c r="CS106" s="79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80"/>
      <c r="DG106" s="79" t="s">
        <v>66</v>
      </c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80"/>
      <c r="DU106" s="79" t="s">
        <v>67</v>
      </c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80"/>
      <c r="EI106" s="79" t="s">
        <v>68</v>
      </c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80"/>
      <c r="EW106" s="79" t="s">
        <v>69</v>
      </c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80"/>
      <c r="FK106" s="79" t="s">
        <v>69</v>
      </c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80"/>
      <c r="FY106" s="79" t="s">
        <v>70</v>
      </c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80"/>
      <c r="GM106" s="85">
        <v>0</v>
      </c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7"/>
      <c r="GZ106" s="85">
        <v>0</v>
      </c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7"/>
      <c r="HM106" s="85">
        <v>0</v>
      </c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7"/>
      <c r="HZ106" s="85">
        <v>0</v>
      </c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97"/>
    </row>
    <row r="107" spans="1:246" ht="12.75" customHeight="1" x14ac:dyDescent="0.2">
      <c r="A107" s="160" t="s">
        <v>253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72" t="s">
        <v>254</v>
      </c>
      <c r="BY107" s="73"/>
      <c r="BZ107" s="73"/>
      <c r="CA107" s="73"/>
      <c r="CB107" s="73"/>
      <c r="CC107" s="73"/>
      <c r="CD107" s="73"/>
      <c r="CE107" s="80"/>
      <c r="CF107" s="79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80"/>
      <c r="CS107" s="79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80"/>
      <c r="DG107" s="79" t="s">
        <v>66</v>
      </c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80"/>
      <c r="DU107" s="79" t="s">
        <v>67</v>
      </c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80"/>
      <c r="EI107" s="79" t="s">
        <v>68</v>
      </c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80"/>
      <c r="EW107" s="79" t="s">
        <v>69</v>
      </c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80"/>
      <c r="FK107" s="79" t="s">
        <v>69</v>
      </c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80"/>
      <c r="FY107" s="79" t="s">
        <v>70</v>
      </c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80"/>
      <c r="GM107" s="85">
        <v>0</v>
      </c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7"/>
      <c r="GZ107" s="85">
        <v>0</v>
      </c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7"/>
      <c r="HM107" s="85">
        <v>0</v>
      </c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7"/>
      <c r="HZ107" s="85">
        <v>0</v>
      </c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97"/>
    </row>
    <row r="108" spans="1:246" ht="12.75" customHeight="1" x14ac:dyDescent="0.2">
      <c r="A108" s="160" t="s">
        <v>255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72" t="s">
        <v>256</v>
      </c>
      <c r="BY108" s="73"/>
      <c r="BZ108" s="73"/>
      <c r="CA108" s="73"/>
      <c r="CB108" s="73"/>
      <c r="CC108" s="73"/>
      <c r="CD108" s="73"/>
      <c r="CE108" s="80"/>
      <c r="CF108" s="79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80"/>
      <c r="CS108" s="79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80"/>
      <c r="DG108" s="79" t="s">
        <v>66</v>
      </c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80"/>
      <c r="DU108" s="79" t="s">
        <v>67</v>
      </c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80"/>
      <c r="EI108" s="79" t="s">
        <v>68</v>
      </c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80"/>
      <c r="EW108" s="79" t="s">
        <v>69</v>
      </c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80"/>
      <c r="FK108" s="79" t="s">
        <v>69</v>
      </c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80"/>
      <c r="FY108" s="79" t="s">
        <v>70</v>
      </c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80"/>
      <c r="GM108" s="85">
        <v>0</v>
      </c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7"/>
      <c r="GZ108" s="85">
        <v>0</v>
      </c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7"/>
      <c r="HM108" s="85">
        <v>0</v>
      </c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7"/>
      <c r="HZ108" s="85">
        <v>0</v>
      </c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97"/>
    </row>
    <row r="109" spans="1:246" ht="12.75" customHeight="1" x14ac:dyDescent="0.2">
      <c r="A109" s="98" t="s">
        <v>257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9" t="s">
        <v>258</v>
      </c>
      <c r="BY109" s="100"/>
      <c r="BZ109" s="100"/>
      <c r="CA109" s="100"/>
      <c r="CB109" s="100"/>
      <c r="CC109" s="100"/>
      <c r="CD109" s="100"/>
      <c r="CE109" s="101"/>
      <c r="CF109" s="102" t="s">
        <v>47</v>
      </c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1"/>
      <c r="CS109" s="79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80"/>
      <c r="DG109" s="79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80"/>
      <c r="DU109" s="79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80"/>
      <c r="EI109" s="79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80"/>
      <c r="EW109" s="79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80"/>
      <c r="FK109" s="79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80"/>
      <c r="FY109" s="79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80"/>
      <c r="GM109" s="85">
        <v>0</v>
      </c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7"/>
      <c r="GZ109" s="85">
        <v>0</v>
      </c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7"/>
      <c r="HM109" s="85">
        <v>0</v>
      </c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7"/>
      <c r="HZ109" s="85">
        <v>0</v>
      </c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97"/>
    </row>
    <row r="110" spans="1:246" ht="25.5" customHeight="1" x14ac:dyDescent="0.2">
      <c r="A110" s="160" t="s">
        <v>259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82" t="s">
        <v>260</v>
      </c>
      <c r="BY110" s="181"/>
      <c r="BZ110" s="181"/>
      <c r="CA110" s="181"/>
      <c r="CB110" s="181"/>
      <c r="CC110" s="181"/>
      <c r="CD110" s="181"/>
      <c r="CE110" s="181"/>
      <c r="CF110" s="181" t="s">
        <v>261</v>
      </c>
      <c r="CG110" s="181"/>
      <c r="CH110" s="181"/>
      <c r="CI110" s="181"/>
      <c r="CJ110" s="181"/>
      <c r="CK110" s="181"/>
      <c r="CL110" s="181"/>
      <c r="CM110" s="181"/>
      <c r="CN110" s="181"/>
      <c r="CO110" s="181"/>
      <c r="CP110" s="181"/>
      <c r="CQ110" s="181"/>
      <c r="CR110" s="181"/>
      <c r="CS110" s="181"/>
      <c r="CT110" s="181"/>
      <c r="CU110" s="181"/>
      <c r="CV110" s="181"/>
      <c r="CW110" s="181"/>
      <c r="CX110" s="181"/>
      <c r="CY110" s="181"/>
      <c r="CZ110" s="181"/>
      <c r="DA110" s="181"/>
      <c r="DB110" s="181"/>
      <c r="DC110" s="181"/>
      <c r="DD110" s="181"/>
      <c r="DE110" s="181"/>
      <c r="DF110" s="181"/>
      <c r="DG110" s="181"/>
      <c r="DH110" s="181"/>
      <c r="DI110" s="181"/>
      <c r="DJ110" s="181"/>
      <c r="DK110" s="181"/>
      <c r="DL110" s="181"/>
      <c r="DM110" s="181"/>
      <c r="DN110" s="181"/>
      <c r="DO110" s="181"/>
      <c r="DP110" s="181"/>
      <c r="DQ110" s="181"/>
      <c r="DR110" s="181"/>
      <c r="DS110" s="181"/>
      <c r="DT110" s="181"/>
      <c r="DU110" s="181"/>
      <c r="DV110" s="181"/>
      <c r="DW110" s="181"/>
      <c r="DX110" s="181"/>
      <c r="DY110" s="181"/>
      <c r="DZ110" s="181"/>
      <c r="EA110" s="181"/>
      <c r="EB110" s="181"/>
      <c r="EC110" s="181"/>
      <c r="ED110" s="181"/>
      <c r="EE110" s="181"/>
      <c r="EF110" s="181"/>
      <c r="EG110" s="181"/>
      <c r="EH110" s="181"/>
      <c r="EI110" s="181"/>
      <c r="EJ110" s="181"/>
      <c r="EK110" s="181"/>
      <c r="EL110" s="181"/>
      <c r="EM110" s="181"/>
      <c r="EN110" s="181"/>
      <c r="EO110" s="181"/>
      <c r="EP110" s="181"/>
      <c r="EQ110" s="181"/>
      <c r="ER110" s="181"/>
      <c r="ES110" s="181"/>
      <c r="ET110" s="181"/>
      <c r="EU110" s="181"/>
      <c r="EV110" s="181"/>
      <c r="EW110" s="181"/>
      <c r="EX110" s="181"/>
      <c r="EY110" s="181"/>
      <c r="EZ110" s="181"/>
      <c r="FA110" s="181"/>
      <c r="FB110" s="181"/>
      <c r="FC110" s="181"/>
      <c r="FD110" s="181"/>
      <c r="FE110" s="181"/>
      <c r="FF110" s="181"/>
      <c r="FG110" s="181"/>
      <c r="FH110" s="181"/>
      <c r="FI110" s="181"/>
      <c r="FJ110" s="181"/>
      <c r="FK110" s="181"/>
      <c r="FL110" s="181"/>
      <c r="FM110" s="181"/>
      <c r="FN110" s="181"/>
      <c r="FO110" s="181"/>
      <c r="FP110" s="181"/>
      <c r="FQ110" s="181"/>
      <c r="FR110" s="181"/>
      <c r="FS110" s="181"/>
      <c r="FT110" s="181"/>
      <c r="FU110" s="181"/>
      <c r="FV110" s="181"/>
      <c r="FW110" s="181"/>
      <c r="FX110" s="181"/>
      <c r="FY110" s="181"/>
      <c r="FZ110" s="181"/>
      <c r="GA110" s="181"/>
      <c r="GB110" s="181"/>
      <c r="GC110" s="181"/>
      <c r="GD110" s="181"/>
      <c r="GE110" s="181"/>
      <c r="GF110" s="181"/>
      <c r="GG110" s="181"/>
      <c r="GH110" s="181"/>
      <c r="GI110" s="181"/>
      <c r="GJ110" s="181"/>
      <c r="GK110" s="181"/>
      <c r="GL110" s="181"/>
      <c r="GM110" s="179">
        <v>0</v>
      </c>
      <c r="GN110" s="179"/>
      <c r="GO110" s="179"/>
      <c r="GP110" s="179"/>
      <c r="GQ110" s="179"/>
      <c r="GR110" s="179"/>
      <c r="GS110" s="179"/>
      <c r="GT110" s="179"/>
      <c r="GU110" s="179"/>
      <c r="GV110" s="179"/>
      <c r="GW110" s="179"/>
      <c r="GX110" s="179"/>
      <c r="GY110" s="179"/>
      <c r="GZ110" s="179">
        <v>0</v>
      </c>
      <c r="HA110" s="179"/>
      <c r="HB110" s="179"/>
      <c r="HC110" s="179"/>
      <c r="HD110" s="179"/>
      <c r="HE110" s="179"/>
      <c r="HF110" s="179"/>
      <c r="HG110" s="179"/>
      <c r="HH110" s="179"/>
      <c r="HI110" s="179"/>
      <c r="HJ110" s="179"/>
      <c r="HK110" s="179"/>
      <c r="HL110" s="179"/>
      <c r="HM110" s="179">
        <v>0</v>
      </c>
      <c r="HN110" s="179"/>
      <c r="HO110" s="179"/>
      <c r="HP110" s="179"/>
      <c r="HQ110" s="179"/>
      <c r="HR110" s="179"/>
      <c r="HS110" s="179"/>
      <c r="HT110" s="179"/>
      <c r="HU110" s="179"/>
      <c r="HV110" s="179"/>
      <c r="HW110" s="179"/>
      <c r="HX110" s="179"/>
      <c r="HY110" s="179"/>
      <c r="HZ110" s="179">
        <v>0</v>
      </c>
      <c r="IA110" s="179"/>
      <c r="IB110" s="179"/>
      <c r="IC110" s="179"/>
      <c r="ID110" s="179"/>
      <c r="IE110" s="179"/>
      <c r="IF110" s="179"/>
      <c r="IG110" s="179"/>
      <c r="IH110" s="179"/>
      <c r="II110" s="179"/>
      <c r="IJ110" s="179"/>
      <c r="IK110" s="179"/>
      <c r="IL110" s="180"/>
    </row>
  </sheetData>
  <mergeCells count="1224">
    <mergeCell ref="HM110:HY110"/>
    <mergeCell ref="HZ110:IL110"/>
    <mergeCell ref="DU110:EH110"/>
    <mergeCell ref="EI110:EV110"/>
    <mergeCell ref="EW110:FJ110"/>
    <mergeCell ref="FK110:FX110"/>
    <mergeCell ref="A110:BW110"/>
    <mergeCell ref="BX110:CE110"/>
    <mergeCell ref="CF110:CR110"/>
    <mergeCell ref="FY110:GL110"/>
    <mergeCell ref="GM110:GY110"/>
    <mergeCell ref="GZ110:HL110"/>
    <mergeCell ref="CS110:DF110"/>
    <mergeCell ref="DG110:DT110"/>
    <mergeCell ref="HM109:HY109"/>
    <mergeCell ref="HZ109:IL109"/>
    <mergeCell ref="DU109:EH109"/>
    <mergeCell ref="EI109:EV109"/>
    <mergeCell ref="EW109:FJ109"/>
    <mergeCell ref="FK109:FX109"/>
    <mergeCell ref="GM109:GY109"/>
    <mergeCell ref="GZ109:HL109"/>
    <mergeCell ref="CS109:DF109"/>
    <mergeCell ref="DG109:DT109"/>
    <mergeCell ref="A109:BW109"/>
    <mergeCell ref="BX109:CE109"/>
    <mergeCell ref="CF109:CR109"/>
    <mergeCell ref="FY109:GL109"/>
    <mergeCell ref="A108:BW108"/>
    <mergeCell ref="BX108:CE108"/>
    <mergeCell ref="CS108:DF108"/>
    <mergeCell ref="EI108:EV108"/>
    <mergeCell ref="FK108:FX108"/>
    <mergeCell ref="EW108:FJ108"/>
    <mergeCell ref="CF108:CR108"/>
    <mergeCell ref="FY108:GL108"/>
    <mergeCell ref="GM108:GY108"/>
    <mergeCell ref="GZ108:HL108"/>
    <mergeCell ref="DG108:DT108"/>
    <mergeCell ref="DU108:EH108"/>
    <mergeCell ref="HM107:HY107"/>
    <mergeCell ref="HZ107:IL107"/>
    <mergeCell ref="CS107:DF107"/>
    <mergeCell ref="FK107:FX107"/>
    <mergeCell ref="HM108:HY108"/>
    <mergeCell ref="HZ108:IL108"/>
    <mergeCell ref="A107:BW107"/>
    <mergeCell ref="BX107:CE107"/>
    <mergeCell ref="CF107:CR107"/>
    <mergeCell ref="FY107:GL107"/>
    <mergeCell ref="GM107:GY107"/>
    <mergeCell ref="GZ107:HL107"/>
    <mergeCell ref="DG107:DT107"/>
    <mergeCell ref="DU107:EH107"/>
    <mergeCell ref="EI107:EV107"/>
    <mergeCell ref="EW107:FJ107"/>
    <mergeCell ref="HM106:HY106"/>
    <mergeCell ref="HZ106:IL106"/>
    <mergeCell ref="CS106:DF106"/>
    <mergeCell ref="DG106:DT106"/>
    <mergeCell ref="DU106:EH106"/>
    <mergeCell ref="EI106:EV106"/>
    <mergeCell ref="EW106:FJ106"/>
    <mergeCell ref="FK106:FX106"/>
    <mergeCell ref="A106:BW106"/>
    <mergeCell ref="BX106:CE106"/>
    <mergeCell ref="CF106:CR106"/>
    <mergeCell ref="FY106:GL106"/>
    <mergeCell ref="GM106:GY106"/>
    <mergeCell ref="GZ106:HL106"/>
    <mergeCell ref="A105:BW105"/>
    <mergeCell ref="BX105:CE105"/>
    <mergeCell ref="CS105:DF105"/>
    <mergeCell ref="DG105:DT105"/>
    <mergeCell ref="DU105:EH105"/>
    <mergeCell ref="EI105:EV105"/>
    <mergeCell ref="CF105:CR105"/>
    <mergeCell ref="FY105:GL105"/>
    <mergeCell ref="GM105:GY105"/>
    <mergeCell ref="GZ105:HL105"/>
    <mergeCell ref="HM105:HY105"/>
    <mergeCell ref="HZ105:IL105"/>
    <mergeCell ref="EW105:FJ105"/>
    <mergeCell ref="FK105:FX105"/>
    <mergeCell ref="HM104:HY104"/>
    <mergeCell ref="HZ104:IL104"/>
    <mergeCell ref="CS104:DF104"/>
    <mergeCell ref="DG104:DT104"/>
    <mergeCell ref="DU104:EH104"/>
    <mergeCell ref="EI104:EV104"/>
    <mergeCell ref="EW104:FJ104"/>
    <mergeCell ref="FK104:FX104"/>
    <mergeCell ref="A104:BW104"/>
    <mergeCell ref="BX104:CE104"/>
    <mergeCell ref="CF104:CR104"/>
    <mergeCell ref="FY104:GL104"/>
    <mergeCell ref="GM104:GY104"/>
    <mergeCell ref="GZ104:HL104"/>
    <mergeCell ref="HM103:HY103"/>
    <mergeCell ref="HZ103:IL103"/>
    <mergeCell ref="CS103:DF103"/>
    <mergeCell ref="DG103:DT103"/>
    <mergeCell ref="DU103:EH103"/>
    <mergeCell ref="EI103:EV103"/>
    <mergeCell ref="EW103:FJ103"/>
    <mergeCell ref="FK103:FX103"/>
    <mergeCell ref="A103:BW103"/>
    <mergeCell ref="BX103:CE103"/>
    <mergeCell ref="CF103:CR103"/>
    <mergeCell ref="FY103:GL103"/>
    <mergeCell ref="GM103:GY103"/>
    <mergeCell ref="GZ103:HL103"/>
    <mergeCell ref="HZ102:IL102"/>
    <mergeCell ref="HM102:HY102"/>
    <mergeCell ref="A102:BW102"/>
    <mergeCell ref="GZ102:HL102"/>
    <mergeCell ref="FY102:GL102"/>
    <mergeCell ref="GM102:GY102"/>
    <mergeCell ref="CS102:DF102"/>
    <mergeCell ref="DG102:DT102"/>
    <mergeCell ref="DU102:EH102"/>
    <mergeCell ref="EI102:EV102"/>
    <mergeCell ref="DU101:EH101"/>
    <mergeCell ref="EI101:EV101"/>
    <mergeCell ref="EW101:FJ101"/>
    <mergeCell ref="FK101:FX101"/>
    <mergeCell ref="BX102:CE102"/>
    <mergeCell ref="CF102:CR102"/>
    <mergeCell ref="EW102:FJ102"/>
    <mergeCell ref="FK102:FX102"/>
    <mergeCell ref="BX101:CE101"/>
    <mergeCell ref="CF101:CR101"/>
    <mergeCell ref="A101:BW101"/>
    <mergeCell ref="HM101:HY101"/>
    <mergeCell ref="HZ101:IL101"/>
    <mergeCell ref="FY101:GL101"/>
    <mergeCell ref="GM101:GY101"/>
    <mergeCell ref="GZ101:HL101"/>
    <mergeCell ref="CS101:DF101"/>
    <mergeCell ref="DG101:DT101"/>
    <mergeCell ref="A100:BW100"/>
    <mergeCell ref="HM100:HY100"/>
    <mergeCell ref="HZ100:IL100"/>
    <mergeCell ref="FY100:GL100"/>
    <mergeCell ref="GM100:GY100"/>
    <mergeCell ref="GZ100:HL100"/>
    <mergeCell ref="CS100:DF100"/>
    <mergeCell ref="DG100:DT100"/>
    <mergeCell ref="DU100:EH100"/>
    <mergeCell ref="EI100:EV100"/>
    <mergeCell ref="DU99:EH99"/>
    <mergeCell ref="EI99:EV99"/>
    <mergeCell ref="EW99:FJ99"/>
    <mergeCell ref="FK99:FX99"/>
    <mergeCell ref="BX100:CE100"/>
    <mergeCell ref="CF100:CR100"/>
    <mergeCell ref="EW100:FJ100"/>
    <mergeCell ref="FK100:FX100"/>
    <mergeCell ref="BX99:CE99"/>
    <mergeCell ref="CF99:CR99"/>
    <mergeCell ref="A99:BW99"/>
    <mergeCell ref="HM99:HY99"/>
    <mergeCell ref="HZ99:IL99"/>
    <mergeCell ref="FY99:GL99"/>
    <mergeCell ref="GM99:GY99"/>
    <mergeCell ref="GZ99:HL99"/>
    <mergeCell ref="CS99:DF99"/>
    <mergeCell ref="DG99:DT99"/>
    <mergeCell ref="A98:BW98"/>
    <mergeCell ref="HM98:HY98"/>
    <mergeCell ref="HZ98:IL98"/>
    <mergeCell ref="FY98:GL98"/>
    <mergeCell ref="GM98:GY98"/>
    <mergeCell ref="GZ98:HL98"/>
    <mergeCell ref="CS98:DF98"/>
    <mergeCell ref="DG98:DT98"/>
    <mergeCell ref="DU98:EH98"/>
    <mergeCell ref="EI98:EV98"/>
    <mergeCell ref="DU97:EH97"/>
    <mergeCell ref="EI97:EV97"/>
    <mergeCell ref="EW97:FJ97"/>
    <mergeCell ref="FK97:FX97"/>
    <mergeCell ref="BX98:CE98"/>
    <mergeCell ref="CF98:CR98"/>
    <mergeCell ref="EW98:FJ98"/>
    <mergeCell ref="FK98:FX98"/>
    <mergeCell ref="BX97:CE97"/>
    <mergeCell ref="CF97:CR97"/>
    <mergeCell ref="A97:BW97"/>
    <mergeCell ref="HM97:HY97"/>
    <mergeCell ref="HZ97:IL97"/>
    <mergeCell ref="FY97:GL97"/>
    <mergeCell ref="GM97:GY97"/>
    <mergeCell ref="GZ97:HL97"/>
    <mergeCell ref="CS97:DF97"/>
    <mergeCell ref="DG97:DT97"/>
    <mergeCell ref="A96:BW96"/>
    <mergeCell ref="HM96:HY96"/>
    <mergeCell ref="HZ96:IL96"/>
    <mergeCell ref="FY96:GL96"/>
    <mergeCell ref="GM96:GY96"/>
    <mergeCell ref="GZ96:HL96"/>
    <mergeCell ref="CS96:DF96"/>
    <mergeCell ref="DG96:DT96"/>
    <mergeCell ref="DU96:EH96"/>
    <mergeCell ref="EI96:EV96"/>
    <mergeCell ref="DU95:EH95"/>
    <mergeCell ref="EI95:EV95"/>
    <mergeCell ref="EW95:FJ95"/>
    <mergeCell ref="FK95:FX95"/>
    <mergeCell ref="BX96:CE96"/>
    <mergeCell ref="CF96:CR96"/>
    <mergeCell ref="EW96:FJ96"/>
    <mergeCell ref="FK96:FX96"/>
    <mergeCell ref="BX95:CE95"/>
    <mergeCell ref="CF95:CR95"/>
    <mergeCell ref="A95:BW95"/>
    <mergeCell ref="HM95:HY95"/>
    <mergeCell ref="HZ95:IL95"/>
    <mergeCell ref="FY95:GL95"/>
    <mergeCell ref="GM95:GY95"/>
    <mergeCell ref="GZ95:HL95"/>
    <mergeCell ref="CS95:DF95"/>
    <mergeCell ref="DG95:DT95"/>
    <mergeCell ref="A94:BW94"/>
    <mergeCell ref="HM94:HY94"/>
    <mergeCell ref="HZ94:IL94"/>
    <mergeCell ref="FY94:GL94"/>
    <mergeCell ref="GM94:GY94"/>
    <mergeCell ref="GZ94:HL94"/>
    <mergeCell ref="CS94:DF94"/>
    <mergeCell ref="DG94:DT94"/>
    <mergeCell ref="DU94:EH94"/>
    <mergeCell ref="EI94:EV94"/>
    <mergeCell ref="DU93:EH93"/>
    <mergeCell ref="EI93:EV93"/>
    <mergeCell ref="EW93:FJ93"/>
    <mergeCell ref="FK93:FX93"/>
    <mergeCell ref="BX94:CE94"/>
    <mergeCell ref="CF94:CR94"/>
    <mergeCell ref="EW94:FJ94"/>
    <mergeCell ref="FK94:FX94"/>
    <mergeCell ref="BX93:CE93"/>
    <mergeCell ref="CF93:CR93"/>
    <mergeCell ref="A93:BW93"/>
    <mergeCell ref="HM93:HY93"/>
    <mergeCell ref="HZ93:IL93"/>
    <mergeCell ref="FY93:GL93"/>
    <mergeCell ref="GM93:GY93"/>
    <mergeCell ref="GZ93:HL93"/>
    <mergeCell ref="CS93:DF93"/>
    <mergeCell ref="DG93:DT93"/>
    <mergeCell ref="A92:BW92"/>
    <mergeCell ref="HM92:HY92"/>
    <mergeCell ref="HZ92:IL92"/>
    <mergeCell ref="FY92:GL92"/>
    <mergeCell ref="GM92:GY92"/>
    <mergeCell ref="GZ92:HL92"/>
    <mergeCell ref="CS92:DF92"/>
    <mergeCell ref="DG92:DT92"/>
    <mergeCell ref="DU92:EH92"/>
    <mergeCell ref="EI92:EV92"/>
    <mergeCell ref="DG91:DT91"/>
    <mergeCell ref="DU91:EH91"/>
    <mergeCell ref="EI91:EV91"/>
    <mergeCell ref="EW91:FJ91"/>
    <mergeCell ref="FK91:FX91"/>
    <mergeCell ref="BX92:CE92"/>
    <mergeCell ref="CF92:CR92"/>
    <mergeCell ref="EW92:FJ92"/>
    <mergeCell ref="FK92:FX92"/>
    <mergeCell ref="BX91:CE91"/>
    <mergeCell ref="CF91:CR91"/>
    <mergeCell ref="A91:BW91"/>
    <mergeCell ref="HM91:HY91"/>
    <mergeCell ref="HZ91:IL91"/>
    <mergeCell ref="FY91:GL91"/>
    <mergeCell ref="GM91:GY91"/>
    <mergeCell ref="GZ91:HL91"/>
    <mergeCell ref="CS91:DF91"/>
    <mergeCell ref="HM90:HY90"/>
    <mergeCell ref="HZ90:IL90"/>
    <mergeCell ref="FY90:GL90"/>
    <mergeCell ref="GM90:GY90"/>
    <mergeCell ref="GZ90:HL90"/>
    <mergeCell ref="CS90:DF90"/>
    <mergeCell ref="DG90:DT90"/>
    <mergeCell ref="DU90:EH90"/>
    <mergeCell ref="EI90:EV90"/>
    <mergeCell ref="EW90:FJ90"/>
    <mergeCell ref="DG89:DT89"/>
    <mergeCell ref="DU89:EH89"/>
    <mergeCell ref="EI89:EV89"/>
    <mergeCell ref="EW89:FJ89"/>
    <mergeCell ref="A90:BW90"/>
    <mergeCell ref="BX90:CE90"/>
    <mergeCell ref="CF90:CR90"/>
    <mergeCell ref="HM89:HY89"/>
    <mergeCell ref="HZ89:IL89"/>
    <mergeCell ref="FK89:FX89"/>
    <mergeCell ref="A89:BW89"/>
    <mergeCell ref="BX89:CE89"/>
    <mergeCell ref="CF89:CR89"/>
    <mergeCell ref="FY89:GL89"/>
    <mergeCell ref="GM89:GY89"/>
    <mergeCell ref="GZ89:HL89"/>
    <mergeCell ref="CS89:DF89"/>
    <mergeCell ref="FK90:FX90"/>
    <mergeCell ref="HM88:HY88"/>
    <mergeCell ref="HZ88:IL88"/>
    <mergeCell ref="CS88:DF88"/>
    <mergeCell ref="DG88:DT88"/>
    <mergeCell ref="DU88:EH88"/>
    <mergeCell ref="EI88:EV88"/>
    <mergeCell ref="EW88:FJ88"/>
    <mergeCell ref="FK88:FX88"/>
    <mergeCell ref="A88:BW88"/>
    <mergeCell ref="BX88:CE88"/>
    <mergeCell ref="CF88:CR88"/>
    <mergeCell ref="FY88:GL88"/>
    <mergeCell ref="GM88:GY88"/>
    <mergeCell ref="GZ88:HL88"/>
    <mergeCell ref="HM87:HY87"/>
    <mergeCell ref="HZ87:IL87"/>
    <mergeCell ref="CS87:DF87"/>
    <mergeCell ref="DG87:DT87"/>
    <mergeCell ref="DU87:EH87"/>
    <mergeCell ref="EI87:EV87"/>
    <mergeCell ref="EW87:FJ87"/>
    <mergeCell ref="FK87:FX87"/>
    <mergeCell ref="A87:BW87"/>
    <mergeCell ref="BX87:CE87"/>
    <mergeCell ref="CF87:CR87"/>
    <mergeCell ref="FY87:GL87"/>
    <mergeCell ref="GM87:GY87"/>
    <mergeCell ref="GZ87:HL87"/>
    <mergeCell ref="HM86:HY86"/>
    <mergeCell ref="HZ86:IL86"/>
    <mergeCell ref="CS86:DF86"/>
    <mergeCell ref="DG86:DT86"/>
    <mergeCell ref="DU86:EH86"/>
    <mergeCell ref="EI86:EV86"/>
    <mergeCell ref="EW86:FJ86"/>
    <mergeCell ref="FK86:FX86"/>
    <mergeCell ref="A86:BW86"/>
    <mergeCell ref="BX86:CE86"/>
    <mergeCell ref="CF86:CR86"/>
    <mergeCell ref="FY86:GL86"/>
    <mergeCell ref="GM86:GY86"/>
    <mergeCell ref="GZ86:HL86"/>
    <mergeCell ref="HM85:HY85"/>
    <mergeCell ref="HZ85:IL85"/>
    <mergeCell ref="CS85:DF85"/>
    <mergeCell ref="DG85:DT85"/>
    <mergeCell ref="DU85:EH85"/>
    <mergeCell ref="EI85:EV85"/>
    <mergeCell ref="EW85:FJ85"/>
    <mergeCell ref="FK85:FX85"/>
    <mergeCell ref="A85:BW85"/>
    <mergeCell ref="BX85:CE85"/>
    <mergeCell ref="CF85:CR85"/>
    <mergeCell ref="FY85:GL85"/>
    <mergeCell ref="GM85:GY85"/>
    <mergeCell ref="GZ85:HL85"/>
    <mergeCell ref="HM84:HY84"/>
    <mergeCell ref="HZ84:IL84"/>
    <mergeCell ref="CS84:DF84"/>
    <mergeCell ref="DG84:DT84"/>
    <mergeCell ref="DU84:EH84"/>
    <mergeCell ref="EI84:EV84"/>
    <mergeCell ref="EW84:FJ84"/>
    <mergeCell ref="FK84:FX84"/>
    <mergeCell ref="A84:BW84"/>
    <mergeCell ref="BX84:CE84"/>
    <mergeCell ref="CF84:CR84"/>
    <mergeCell ref="FY84:GL84"/>
    <mergeCell ref="GM84:GY84"/>
    <mergeCell ref="GZ84:HL84"/>
    <mergeCell ref="HM83:HY83"/>
    <mergeCell ref="HZ83:IL83"/>
    <mergeCell ref="CS83:DF83"/>
    <mergeCell ref="DG83:DT83"/>
    <mergeCell ref="DU83:EH83"/>
    <mergeCell ref="EI83:EV83"/>
    <mergeCell ref="EW83:FJ83"/>
    <mergeCell ref="FK83:FX83"/>
    <mergeCell ref="A83:BW83"/>
    <mergeCell ref="BX83:CE83"/>
    <mergeCell ref="CF83:CR83"/>
    <mergeCell ref="FY83:GL83"/>
    <mergeCell ref="GM83:GY83"/>
    <mergeCell ref="GZ83:HL83"/>
    <mergeCell ref="HM82:HY82"/>
    <mergeCell ref="HZ82:IL82"/>
    <mergeCell ref="CS82:DF82"/>
    <mergeCell ref="DG82:DT82"/>
    <mergeCell ref="DU82:EH82"/>
    <mergeCell ref="EI82:EV82"/>
    <mergeCell ref="EW82:FJ82"/>
    <mergeCell ref="FK82:FX82"/>
    <mergeCell ref="A82:BW82"/>
    <mergeCell ref="BX82:CE82"/>
    <mergeCell ref="CF82:CR82"/>
    <mergeCell ref="FY82:GL82"/>
    <mergeCell ref="GM82:GY82"/>
    <mergeCell ref="GZ82:HL82"/>
    <mergeCell ref="HM81:HY81"/>
    <mergeCell ref="HZ81:IL81"/>
    <mergeCell ref="CS81:DF81"/>
    <mergeCell ref="DG81:DT81"/>
    <mergeCell ref="DU81:EH81"/>
    <mergeCell ref="EI81:EV81"/>
    <mergeCell ref="EW81:FJ81"/>
    <mergeCell ref="FK81:FX81"/>
    <mergeCell ref="A81:BW81"/>
    <mergeCell ref="BX81:CE81"/>
    <mergeCell ref="CF81:CR81"/>
    <mergeCell ref="FY81:GL81"/>
    <mergeCell ref="GM81:GY81"/>
    <mergeCell ref="GZ81:HL81"/>
    <mergeCell ref="HM80:HY80"/>
    <mergeCell ref="HZ80:IL80"/>
    <mergeCell ref="CS80:DF80"/>
    <mergeCell ref="DG80:DT80"/>
    <mergeCell ref="DU80:EH80"/>
    <mergeCell ref="EI80:EV80"/>
    <mergeCell ref="EW80:FJ80"/>
    <mergeCell ref="FK80:FX80"/>
    <mergeCell ref="A80:BW80"/>
    <mergeCell ref="BX80:CE80"/>
    <mergeCell ref="CF80:CR80"/>
    <mergeCell ref="FY80:GL80"/>
    <mergeCell ref="GM80:GY80"/>
    <mergeCell ref="GZ80:HL80"/>
    <mergeCell ref="HM79:HY79"/>
    <mergeCell ref="HZ79:IL79"/>
    <mergeCell ref="CS79:DF79"/>
    <mergeCell ref="DG79:DT79"/>
    <mergeCell ref="DU79:EH79"/>
    <mergeCell ref="EI79:EV79"/>
    <mergeCell ref="EW79:FJ79"/>
    <mergeCell ref="FK79:FX79"/>
    <mergeCell ref="A79:BW79"/>
    <mergeCell ref="BX79:CE79"/>
    <mergeCell ref="CF79:CR79"/>
    <mergeCell ref="FY79:GL79"/>
    <mergeCell ref="GM79:GY79"/>
    <mergeCell ref="GZ79:HL79"/>
    <mergeCell ref="HM78:HY78"/>
    <mergeCell ref="HZ78:IL78"/>
    <mergeCell ref="CS78:DF78"/>
    <mergeCell ref="DG78:DT78"/>
    <mergeCell ref="DU78:EH78"/>
    <mergeCell ref="EI78:EV78"/>
    <mergeCell ref="EW78:FJ78"/>
    <mergeCell ref="FK78:FX78"/>
    <mergeCell ref="A78:BW78"/>
    <mergeCell ref="BX78:CE78"/>
    <mergeCell ref="CF78:CR78"/>
    <mergeCell ref="FY78:GL78"/>
    <mergeCell ref="GM78:GY78"/>
    <mergeCell ref="GZ78:HL78"/>
    <mergeCell ref="HM77:HY77"/>
    <mergeCell ref="HZ77:IL77"/>
    <mergeCell ref="CS77:DF77"/>
    <mergeCell ref="DG77:DT77"/>
    <mergeCell ref="DU77:EH77"/>
    <mergeCell ref="EI77:EV77"/>
    <mergeCell ref="EW77:FJ77"/>
    <mergeCell ref="FK77:FX77"/>
    <mergeCell ref="A77:BW77"/>
    <mergeCell ref="BX77:CE77"/>
    <mergeCell ref="CF77:CR77"/>
    <mergeCell ref="FY77:GL77"/>
    <mergeCell ref="GM77:GY77"/>
    <mergeCell ref="GZ77:HL77"/>
    <mergeCell ref="HM76:HY76"/>
    <mergeCell ref="HZ76:IL76"/>
    <mergeCell ref="CS76:DF76"/>
    <mergeCell ref="DG76:DT76"/>
    <mergeCell ref="DU76:EH76"/>
    <mergeCell ref="EI76:EV76"/>
    <mergeCell ref="EW76:FJ76"/>
    <mergeCell ref="FK76:FX76"/>
    <mergeCell ref="A76:BW76"/>
    <mergeCell ref="BX76:CE76"/>
    <mergeCell ref="CF76:CR76"/>
    <mergeCell ref="FY76:GL76"/>
    <mergeCell ref="GM76:GY76"/>
    <mergeCell ref="GZ76:HL76"/>
    <mergeCell ref="HM75:HY75"/>
    <mergeCell ref="HZ75:IL75"/>
    <mergeCell ref="CS75:DF75"/>
    <mergeCell ref="DG75:DT75"/>
    <mergeCell ref="DU75:EH75"/>
    <mergeCell ref="EI75:EV75"/>
    <mergeCell ref="EW75:FJ75"/>
    <mergeCell ref="FK75:FX75"/>
    <mergeCell ref="A75:BW75"/>
    <mergeCell ref="BX75:CE75"/>
    <mergeCell ref="CF75:CR75"/>
    <mergeCell ref="FY75:GL75"/>
    <mergeCell ref="GM75:GY75"/>
    <mergeCell ref="GZ75:HL75"/>
    <mergeCell ref="HM74:HY74"/>
    <mergeCell ref="HZ74:IL74"/>
    <mergeCell ref="CS74:DF74"/>
    <mergeCell ref="DG74:DT74"/>
    <mergeCell ref="DU74:EH74"/>
    <mergeCell ref="EI74:EV74"/>
    <mergeCell ref="EW74:FJ74"/>
    <mergeCell ref="FK74:FX74"/>
    <mergeCell ref="A74:BW74"/>
    <mergeCell ref="BX74:CE74"/>
    <mergeCell ref="CF74:CR74"/>
    <mergeCell ref="FY74:GL74"/>
    <mergeCell ref="GM74:GY74"/>
    <mergeCell ref="GZ74:HL74"/>
    <mergeCell ref="HM73:HY73"/>
    <mergeCell ref="HZ73:IL73"/>
    <mergeCell ref="CS73:DF73"/>
    <mergeCell ref="DG73:DT73"/>
    <mergeCell ref="DU73:EH73"/>
    <mergeCell ref="EI73:EV73"/>
    <mergeCell ref="EW73:FJ73"/>
    <mergeCell ref="FK73:FX73"/>
    <mergeCell ref="A73:BW73"/>
    <mergeCell ref="BX73:CE73"/>
    <mergeCell ref="CF73:CR73"/>
    <mergeCell ref="FY73:GL73"/>
    <mergeCell ref="GM73:GY73"/>
    <mergeCell ref="GZ73:HL73"/>
    <mergeCell ref="HM72:HY72"/>
    <mergeCell ref="HZ72:IL72"/>
    <mergeCell ref="CS72:DF72"/>
    <mergeCell ref="DG72:DT72"/>
    <mergeCell ref="DU72:EH72"/>
    <mergeCell ref="EI72:EV72"/>
    <mergeCell ref="EW72:FJ72"/>
    <mergeCell ref="FK72:FX72"/>
    <mergeCell ref="A72:BW72"/>
    <mergeCell ref="BX72:CE72"/>
    <mergeCell ref="CF72:CR72"/>
    <mergeCell ref="FY72:GL72"/>
    <mergeCell ref="GM72:GY72"/>
    <mergeCell ref="GZ72:HL72"/>
    <mergeCell ref="HM71:HY71"/>
    <mergeCell ref="HZ71:IL71"/>
    <mergeCell ref="CS71:DF71"/>
    <mergeCell ref="DG71:DT71"/>
    <mergeCell ref="DU71:EH71"/>
    <mergeCell ref="EI71:EV71"/>
    <mergeCell ref="EW71:FJ71"/>
    <mergeCell ref="FK71:FX71"/>
    <mergeCell ref="A71:BW71"/>
    <mergeCell ref="BX71:CE71"/>
    <mergeCell ref="CF71:CR71"/>
    <mergeCell ref="FY71:GL71"/>
    <mergeCell ref="GM71:GY71"/>
    <mergeCell ref="GZ71:HL71"/>
    <mergeCell ref="HM70:HY70"/>
    <mergeCell ref="HZ70:IL70"/>
    <mergeCell ref="CS70:DF70"/>
    <mergeCell ref="DG70:DT70"/>
    <mergeCell ref="DU70:EH70"/>
    <mergeCell ref="EI70:EV70"/>
    <mergeCell ref="EW70:FJ70"/>
    <mergeCell ref="FK70:FX70"/>
    <mergeCell ref="A70:BW70"/>
    <mergeCell ref="BX70:CE70"/>
    <mergeCell ref="CF70:CR70"/>
    <mergeCell ref="FY70:GL70"/>
    <mergeCell ref="GM70:GY70"/>
    <mergeCell ref="GZ70:HL70"/>
    <mergeCell ref="HM69:HY69"/>
    <mergeCell ref="HZ69:IL69"/>
    <mergeCell ref="CS69:DF69"/>
    <mergeCell ref="DG69:DT69"/>
    <mergeCell ref="DU69:EH69"/>
    <mergeCell ref="EI69:EV69"/>
    <mergeCell ref="EW69:FJ69"/>
    <mergeCell ref="FK69:FX69"/>
    <mergeCell ref="A69:BW69"/>
    <mergeCell ref="BX69:CE69"/>
    <mergeCell ref="CF69:CR69"/>
    <mergeCell ref="FY69:GL69"/>
    <mergeCell ref="GM69:GY69"/>
    <mergeCell ref="GZ69:HL69"/>
    <mergeCell ref="HM68:HY68"/>
    <mergeCell ref="HZ68:IL68"/>
    <mergeCell ref="CS68:DF68"/>
    <mergeCell ref="DG68:DT68"/>
    <mergeCell ref="DU68:EH68"/>
    <mergeCell ref="EI68:EV68"/>
    <mergeCell ref="EW68:FJ68"/>
    <mergeCell ref="FK68:FX68"/>
    <mergeCell ref="A68:BW68"/>
    <mergeCell ref="BX68:CE68"/>
    <mergeCell ref="CF68:CR68"/>
    <mergeCell ref="FY68:GL68"/>
    <mergeCell ref="GM68:GY68"/>
    <mergeCell ref="GZ68:HL68"/>
    <mergeCell ref="HM67:HY67"/>
    <mergeCell ref="HZ67:IL67"/>
    <mergeCell ref="CS67:DF67"/>
    <mergeCell ref="DG67:DT67"/>
    <mergeCell ref="DU67:EH67"/>
    <mergeCell ref="EI67:EV67"/>
    <mergeCell ref="EW67:FJ67"/>
    <mergeCell ref="FK67:FX67"/>
    <mergeCell ref="A67:BW67"/>
    <mergeCell ref="BX67:CE67"/>
    <mergeCell ref="CF67:CR67"/>
    <mergeCell ref="FY67:GL67"/>
    <mergeCell ref="GM67:GY67"/>
    <mergeCell ref="GZ67:HL67"/>
    <mergeCell ref="HM66:HY66"/>
    <mergeCell ref="HZ66:IL66"/>
    <mergeCell ref="CS66:DF66"/>
    <mergeCell ref="DG66:DT66"/>
    <mergeCell ref="DU66:EH66"/>
    <mergeCell ref="EI66:EV66"/>
    <mergeCell ref="EW66:FJ66"/>
    <mergeCell ref="FK66:FX66"/>
    <mergeCell ref="A66:BW66"/>
    <mergeCell ref="BX66:CE66"/>
    <mergeCell ref="CF66:CR66"/>
    <mergeCell ref="FY66:GL66"/>
    <mergeCell ref="GM66:GY66"/>
    <mergeCell ref="GZ66:HL66"/>
    <mergeCell ref="HM65:HY65"/>
    <mergeCell ref="HZ65:IL65"/>
    <mergeCell ref="CS65:DF65"/>
    <mergeCell ref="DG65:DT65"/>
    <mergeCell ref="DU65:EH65"/>
    <mergeCell ref="EI65:EV65"/>
    <mergeCell ref="EW65:FJ65"/>
    <mergeCell ref="FK65:FX65"/>
    <mergeCell ref="A65:BW65"/>
    <mergeCell ref="BX65:CE65"/>
    <mergeCell ref="CF65:CR65"/>
    <mergeCell ref="FY65:GL65"/>
    <mergeCell ref="GM65:GY65"/>
    <mergeCell ref="GZ65:HL65"/>
    <mergeCell ref="HM64:HY64"/>
    <mergeCell ref="HZ64:IL64"/>
    <mergeCell ref="CS64:DF64"/>
    <mergeCell ref="DG64:DT64"/>
    <mergeCell ref="DU64:EH64"/>
    <mergeCell ref="EI64:EV64"/>
    <mergeCell ref="EW64:FJ64"/>
    <mergeCell ref="FK64:FX64"/>
    <mergeCell ref="A64:BW64"/>
    <mergeCell ref="BX64:CE64"/>
    <mergeCell ref="CF64:CR64"/>
    <mergeCell ref="FY64:GL64"/>
    <mergeCell ref="GM64:GY64"/>
    <mergeCell ref="GZ64:HL64"/>
    <mergeCell ref="HM63:HY63"/>
    <mergeCell ref="HZ63:IL63"/>
    <mergeCell ref="CS63:DF63"/>
    <mergeCell ref="DG63:DT63"/>
    <mergeCell ref="DU63:EH63"/>
    <mergeCell ref="EI63:EV63"/>
    <mergeCell ref="EW63:FJ63"/>
    <mergeCell ref="FK63:FX63"/>
    <mergeCell ref="A63:BW63"/>
    <mergeCell ref="BX63:CE63"/>
    <mergeCell ref="CF63:CR63"/>
    <mergeCell ref="FY63:GL63"/>
    <mergeCell ref="GM63:GY63"/>
    <mergeCell ref="GZ63:HL63"/>
    <mergeCell ref="HM62:HY62"/>
    <mergeCell ref="HZ62:IL62"/>
    <mergeCell ref="CS62:DF62"/>
    <mergeCell ref="DG62:DT62"/>
    <mergeCell ref="DU62:EH62"/>
    <mergeCell ref="EI62:EV62"/>
    <mergeCell ref="EW62:FJ62"/>
    <mergeCell ref="FK62:FX62"/>
    <mergeCell ref="HM61:HY61"/>
    <mergeCell ref="HZ61:IL61"/>
    <mergeCell ref="CS61:DF61"/>
    <mergeCell ref="FK61:FX61"/>
    <mergeCell ref="A62:BW62"/>
    <mergeCell ref="BX62:CE62"/>
    <mergeCell ref="CF62:CR62"/>
    <mergeCell ref="FY62:GL62"/>
    <mergeCell ref="GM62:GY62"/>
    <mergeCell ref="GZ62:HL62"/>
    <mergeCell ref="A61:BW61"/>
    <mergeCell ref="BX61:CE61"/>
    <mergeCell ref="CF61:CR61"/>
    <mergeCell ref="FY61:GL61"/>
    <mergeCell ref="GM61:GY61"/>
    <mergeCell ref="GZ61:HL61"/>
    <mergeCell ref="DG61:DT61"/>
    <mergeCell ref="DU61:EH61"/>
    <mergeCell ref="EI61:EV61"/>
    <mergeCell ref="EW61:FJ61"/>
    <mergeCell ref="HM60:HY60"/>
    <mergeCell ref="HZ60:IL60"/>
    <mergeCell ref="CS60:DF60"/>
    <mergeCell ref="DG60:DT60"/>
    <mergeCell ref="DU60:EH60"/>
    <mergeCell ref="EI60:EV60"/>
    <mergeCell ref="EW60:FJ60"/>
    <mergeCell ref="FK60:FX60"/>
    <mergeCell ref="A60:BW60"/>
    <mergeCell ref="BX60:CE60"/>
    <mergeCell ref="CF60:CR60"/>
    <mergeCell ref="FY60:GL60"/>
    <mergeCell ref="GM60:GY60"/>
    <mergeCell ref="GZ60:HL60"/>
    <mergeCell ref="HM59:HY59"/>
    <mergeCell ref="HZ59:IL59"/>
    <mergeCell ref="CS59:DF59"/>
    <mergeCell ref="DG59:DT59"/>
    <mergeCell ref="DU59:EH59"/>
    <mergeCell ref="EI59:EV59"/>
    <mergeCell ref="EW59:FJ59"/>
    <mergeCell ref="FK59:FX59"/>
    <mergeCell ref="A59:BW59"/>
    <mergeCell ref="BX59:CE59"/>
    <mergeCell ref="CF59:CR59"/>
    <mergeCell ref="FY59:GL59"/>
    <mergeCell ref="GM59:GY59"/>
    <mergeCell ref="GZ59:HL59"/>
    <mergeCell ref="HM58:HY58"/>
    <mergeCell ref="HZ58:IL58"/>
    <mergeCell ref="CS58:DF58"/>
    <mergeCell ref="DG58:DT58"/>
    <mergeCell ref="DU58:EH58"/>
    <mergeCell ref="EI58:EV58"/>
    <mergeCell ref="EW58:FJ58"/>
    <mergeCell ref="FK58:FX58"/>
    <mergeCell ref="A58:BW58"/>
    <mergeCell ref="BX58:CE58"/>
    <mergeCell ref="CF58:CR58"/>
    <mergeCell ref="FY58:GL58"/>
    <mergeCell ref="GM58:GY58"/>
    <mergeCell ref="GZ58:HL58"/>
    <mergeCell ref="HM57:HY57"/>
    <mergeCell ref="HZ57:IL57"/>
    <mergeCell ref="DG57:DT57"/>
    <mergeCell ref="DU57:EH57"/>
    <mergeCell ref="EI57:EV57"/>
    <mergeCell ref="EW57:FJ57"/>
    <mergeCell ref="FK57:FX57"/>
    <mergeCell ref="A57:BW57"/>
    <mergeCell ref="BX57:CE57"/>
    <mergeCell ref="CF57:CR57"/>
    <mergeCell ref="FY57:GL57"/>
    <mergeCell ref="GM57:GY57"/>
    <mergeCell ref="GZ57:HL57"/>
    <mergeCell ref="CS57:DF57"/>
    <mergeCell ref="HM56:HY56"/>
    <mergeCell ref="HZ56:IL56"/>
    <mergeCell ref="CS56:DF56"/>
    <mergeCell ref="DG56:DT56"/>
    <mergeCell ref="DU56:EH56"/>
    <mergeCell ref="EI56:EV56"/>
    <mergeCell ref="EW56:FJ56"/>
    <mergeCell ref="FK56:FX56"/>
    <mergeCell ref="A56:BW56"/>
    <mergeCell ref="BX56:CE56"/>
    <mergeCell ref="CF56:CR56"/>
    <mergeCell ref="FY56:GL56"/>
    <mergeCell ref="GM56:GY56"/>
    <mergeCell ref="GZ56:HL56"/>
    <mergeCell ref="A55:BW55"/>
    <mergeCell ref="BX55:CE55"/>
    <mergeCell ref="CF55:CR55"/>
    <mergeCell ref="FY55:GL55"/>
    <mergeCell ref="GM55:GY55"/>
    <mergeCell ref="GZ55:HL55"/>
    <mergeCell ref="CS55:DF55"/>
    <mergeCell ref="DG55:DT55"/>
    <mergeCell ref="DU55:EH55"/>
    <mergeCell ref="EI55:EV55"/>
    <mergeCell ref="HZ54:IL54"/>
    <mergeCell ref="BX54:CE54"/>
    <mergeCell ref="CS54:DF54"/>
    <mergeCell ref="FK54:FX54"/>
    <mergeCell ref="HM55:HY55"/>
    <mergeCell ref="HZ55:IL55"/>
    <mergeCell ref="EW55:FJ55"/>
    <mergeCell ref="FK55:FX55"/>
    <mergeCell ref="A54:BW54"/>
    <mergeCell ref="CF54:CR54"/>
    <mergeCell ref="FY54:GL54"/>
    <mergeCell ref="GM54:GY54"/>
    <mergeCell ref="GZ54:HL54"/>
    <mergeCell ref="HM54:HY54"/>
    <mergeCell ref="DG54:DT54"/>
    <mergeCell ref="DU54:EH54"/>
    <mergeCell ref="EI54:EV54"/>
    <mergeCell ref="EW54:FJ54"/>
    <mergeCell ref="A53:BW53"/>
    <mergeCell ref="CS53:DF53"/>
    <mergeCell ref="DG53:DT53"/>
    <mergeCell ref="DU53:EH53"/>
    <mergeCell ref="EI53:EV53"/>
    <mergeCell ref="EW53:FJ53"/>
    <mergeCell ref="HM53:HY53"/>
    <mergeCell ref="HZ53:IL53"/>
    <mergeCell ref="BX53:CE53"/>
    <mergeCell ref="CF53:CR53"/>
    <mergeCell ref="FY53:GL53"/>
    <mergeCell ref="GM53:GY53"/>
    <mergeCell ref="GZ53:HL53"/>
    <mergeCell ref="FK53:FX53"/>
    <mergeCell ref="A52:BW52"/>
    <mergeCell ref="BX52:CE52"/>
    <mergeCell ref="CF52:CR52"/>
    <mergeCell ref="FY52:GL52"/>
    <mergeCell ref="GM52:GY52"/>
    <mergeCell ref="GZ52:HL52"/>
    <mergeCell ref="CS52:DF52"/>
    <mergeCell ref="DG52:DT52"/>
    <mergeCell ref="DU52:EH52"/>
    <mergeCell ref="EI52:EV52"/>
    <mergeCell ref="DU51:EH51"/>
    <mergeCell ref="EI51:EV51"/>
    <mergeCell ref="EW51:FJ51"/>
    <mergeCell ref="FK51:FX51"/>
    <mergeCell ref="HZ52:IL52"/>
    <mergeCell ref="HM52:HY52"/>
    <mergeCell ref="EW52:FJ52"/>
    <mergeCell ref="FK52:FX52"/>
    <mergeCell ref="HM51:HY51"/>
    <mergeCell ref="HZ51:IL51"/>
    <mergeCell ref="GZ51:HL51"/>
    <mergeCell ref="GM51:GY51"/>
    <mergeCell ref="FY51:GL51"/>
    <mergeCell ref="A51:BW51"/>
    <mergeCell ref="BX51:CE51"/>
    <mergeCell ref="CF51:CR51"/>
    <mergeCell ref="CS51:DF51"/>
    <mergeCell ref="DG51:DT51"/>
    <mergeCell ref="HZ50:IL50"/>
    <mergeCell ref="FY50:GL50"/>
    <mergeCell ref="CS50:DF50"/>
    <mergeCell ref="DG50:DT50"/>
    <mergeCell ref="DU50:EH50"/>
    <mergeCell ref="EI50:EV50"/>
    <mergeCell ref="EW50:FJ50"/>
    <mergeCell ref="FK50:FX50"/>
    <mergeCell ref="A50:BW50"/>
    <mergeCell ref="BX50:CE50"/>
    <mergeCell ref="CF50:CR50"/>
    <mergeCell ref="HM50:HY50"/>
    <mergeCell ref="GM50:GY50"/>
    <mergeCell ref="GZ50:HL50"/>
    <mergeCell ref="HZ49:IL49"/>
    <mergeCell ref="GZ49:HL49"/>
    <mergeCell ref="CS49:DF49"/>
    <mergeCell ref="DG49:DT49"/>
    <mergeCell ref="DU49:EH49"/>
    <mergeCell ref="EI49:EV49"/>
    <mergeCell ref="EW49:FJ49"/>
    <mergeCell ref="FK49:FX49"/>
    <mergeCell ref="A49:BW49"/>
    <mergeCell ref="BX49:CE49"/>
    <mergeCell ref="CF49:CR49"/>
    <mergeCell ref="FY49:GL49"/>
    <mergeCell ref="GM49:GY49"/>
    <mergeCell ref="HM49:HY49"/>
    <mergeCell ref="HZ48:IL48"/>
    <mergeCell ref="FY48:GL48"/>
    <mergeCell ref="GM48:GY48"/>
    <mergeCell ref="GZ48:HL48"/>
    <mergeCell ref="HM48:HY48"/>
    <mergeCell ref="CS48:DF48"/>
    <mergeCell ref="DG48:DT48"/>
    <mergeCell ref="DU48:EH48"/>
    <mergeCell ref="EI48:EV48"/>
    <mergeCell ref="EW48:FJ48"/>
    <mergeCell ref="DU47:EH47"/>
    <mergeCell ref="EI47:EV47"/>
    <mergeCell ref="EW47:FJ47"/>
    <mergeCell ref="FK47:FX47"/>
    <mergeCell ref="A48:BW48"/>
    <mergeCell ref="BX48:CE48"/>
    <mergeCell ref="CF48:CR48"/>
    <mergeCell ref="FK48:FX48"/>
    <mergeCell ref="FY47:GL47"/>
    <mergeCell ref="GM47:GY47"/>
    <mergeCell ref="GZ47:HL47"/>
    <mergeCell ref="A47:BW47"/>
    <mergeCell ref="HM47:HY47"/>
    <mergeCell ref="HZ47:IL47"/>
    <mergeCell ref="BX47:CE47"/>
    <mergeCell ref="CF47:CR47"/>
    <mergeCell ref="CS47:DF47"/>
    <mergeCell ref="DG47:DT47"/>
    <mergeCell ref="HZ46:IL46"/>
    <mergeCell ref="FY46:GL46"/>
    <mergeCell ref="A46:BW46"/>
    <mergeCell ref="BX46:CE46"/>
    <mergeCell ref="CF46:CR46"/>
    <mergeCell ref="CS46:DF46"/>
    <mergeCell ref="DG46:DT46"/>
    <mergeCell ref="DU46:EH46"/>
    <mergeCell ref="EI46:EV46"/>
    <mergeCell ref="EW46:FJ46"/>
    <mergeCell ref="DU45:EH45"/>
    <mergeCell ref="EI45:EV45"/>
    <mergeCell ref="EW45:FJ45"/>
    <mergeCell ref="FK45:FX45"/>
    <mergeCell ref="HM46:HY46"/>
    <mergeCell ref="GM46:GY46"/>
    <mergeCell ref="GZ46:HL46"/>
    <mergeCell ref="FK46:FX46"/>
    <mergeCell ref="CF45:CR45"/>
    <mergeCell ref="A45:BW45"/>
    <mergeCell ref="GM45:GY45"/>
    <mergeCell ref="GZ45:HL45"/>
    <mergeCell ref="HM45:HY45"/>
    <mergeCell ref="HZ45:IL45"/>
    <mergeCell ref="BX45:CE45"/>
    <mergeCell ref="FY45:GL45"/>
    <mergeCell ref="CS45:DF45"/>
    <mergeCell ref="DG45:DT45"/>
    <mergeCell ref="A44:BW44"/>
    <mergeCell ref="GM44:GY44"/>
    <mergeCell ref="BX44:CE44"/>
    <mergeCell ref="HZ44:IL44"/>
    <mergeCell ref="CF44:CR44"/>
    <mergeCell ref="FY44:GL44"/>
    <mergeCell ref="CS44:DF44"/>
    <mergeCell ref="DG44:DT44"/>
    <mergeCell ref="DU44:EH44"/>
    <mergeCell ref="EI44:EV44"/>
    <mergeCell ref="DU43:EH43"/>
    <mergeCell ref="EI43:EV43"/>
    <mergeCell ref="EW43:FJ43"/>
    <mergeCell ref="FK43:FX43"/>
    <mergeCell ref="GZ44:HL44"/>
    <mergeCell ref="HM44:HY44"/>
    <mergeCell ref="EW44:FJ44"/>
    <mergeCell ref="FK44:FX44"/>
    <mergeCell ref="CF43:CR43"/>
    <mergeCell ref="FY43:GL43"/>
    <mergeCell ref="GM43:GY43"/>
    <mergeCell ref="GZ43:HL43"/>
    <mergeCell ref="HZ43:IL43"/>
    <mergeCell ref="A43:BW43"/>
    <mergeCell ref="BX43:CE43"/>
    <mergeCell ref="HM43:HY43"/>
    <mergeCell ref="CS43:DF43"/>
    <mergeCell ref="DG43:DT43"/>
    <mergeCell ref="HZ42:IL42"/>
    <mergeCell ref="HM42:HY42"/>
    <mergeCell ref="CS42:DF42"/>
    <mergeCell ref="DG42:DT42"/>
    <mergeCell ref="DU42:EH42"/>
    <mergeCell ref="EI42:EV42"/>
    <mergeCell ref="EW42:FJ42"/>
    <mergeCell ref="FK42:FX42"/>
    <mergeCell ref="A42:BW42"/>
    <mergeCell ref="BX42:CE42"/>
    <mergeCell ref="CF42:CR42"/>
    <mergeCell ref="FY42:GL42"/>
    <mergeCell ref="GM42:GY42"/>
    <mergeCell ref="GZ42:HL42"/>
    <mergeCell ref="HZ41:IL41"/>
    <mergeCell ref="BX41:CE41"/>
    <mergeCell ref="GM41:GY41"/>
    <mergeCell ref="A41:BW41"/>
    <mergeCell ref="CF41:CR41"/>
    <mergeCell ref="CS41:DF41"/>
    <mergeCell ref="DG41:DT41"/>
    <mergeCell ref="DU41:EH41"/>
    <mergeCell ref="EI41:EV41"/>
    <mergeCell ref="EW41:FJ41"/>
    <mergeCell ref="DU40:EH40"/>
    <mergeCell ref="EI40:EV40"/>
    <mergeCell ref="EW40:FJ40"/>
    <mergeCell ref="FK40:FX40"/>
    <mergeCell ref="HM41:HY41"/>
    <mergeCell ref="FY41:GL41"/>
    <mergeCell ref="GZ41:HL41"/>
    <mergeCell ref="FK41:FX41"/>
    <mergeCell ref="HM40:HY40"/>
    <mergeCell ref="HZ40:IL40"/>
    <mergeCell ref="A40:BW40"/>
    <mergeCell ref="BX40:CE40"/>
    <mergeCell ref="GM40:GY40"/>
    <mergeCell ref="GZ40:HL40"/>
    <mergeCell ref="CF40:CR40"/>
    <mergeCell ref="FY40:GL40"/>
    <mergeCell ref="CS40:DF40"/>
    <mergeCell ref="DG40:DT40"/>
    <mergeCell ref="HM39:HY39"/>
    <mergeCell ref="HZ39:IL39"/>
    <mergeCell ref="CS39:DF39"/>
    <mergeCell ref="DG39:DT39"/>
    <mergeCell ref="DU39:EH39"/>
    <mergeCell ref="EI39:EV39"/>
    <mergeCell ref="EW39:FJ39"/>
    <mergeCell ref="FK39:FX39"/>
    <mergeCell ref="A39:BW39"/>
    <mergeCell ref="BX39:CE39"/>
    <mergeCell ref="CF39:CR39"/>
    <mergeCell ref="FY39:GL39"/>
    <mergeCell ref="GM39:GY39"/>
    <mergeCell ref="GZ39:HL39"/>
    <mergeCell ref="HZ38:IL38"/>
    <mergeCell ref="A38:BW38"/>
    <mergeCell ref="CS38:DF38"/>
    <mergeCell ref="DG38:DT38"/>
    <mergeCell ref="DU38:EH38"/>
    <mergeCell ref="EI38:EV38"/>
    <mergeCell ref="EW38:FJ38"/>
    <mergeCell ref="FK38:FX38"/>
    <mergeCell ref="DU37:EH37"/>
    <mergeCell ref="EI37:EV37"/>
    <mergeCell ref="EW37:FJ37"/>
    <mergeCell ref="FK37:FX37"/>
    <mergeCell ref="HM38:HY38"/>
    <mergeCell ref="BX38:CE38"/>
    <mergeCell ref="CF38:CR38"/>
    <mergeCell ref="FY38:GL38"/>
    <mergeCell ref="GM38:GY38"/>
    <mergeCell ref="GZ38:HL38"/>
    <mergeCell ref="HM37:HY37"/>
    <mergeCell ref="HZ37:IL37"/>
    <mergeCell ref="GZ37:HL37"/>
    <mergeCell ref="A37:BW37"/>
    <mergeCell ref="BX37:CE37"/>
    <mergeCell ref="CF37:CR37"/>
    <mergeCell ref="FY37:GL37"/>
    <mergeCell ref="GM37:GY37"/>
    <mergeCell ref="CS37:DF37"/>
    <mergeCell ref="DG37:DT37"/>
    <mergeCell ref="A36:BW36"/>
    <mergeCell ref="BX36:CE36"/>
    <mergeCell ref="CF36:CR36"/>
    <mergeCell ref="FY36:GL36"/>
    <mergeCell ref="GM36:GY36"/>
    <mergeCell ref="GZ36:HL36"/>
    <mergeCell ref="CS36:DF36"/>
    <mergeCell ref="DG36:DT36"/>
    <mergeCell ref="DU36:EH36"/>
    <mergeCell ref="EI36:EV36"/>
    <mergeCell ref="DU35:EH35"/>
    <mergeCell ref="EI35:EV35"/>
    <mergeCell ref="EW35:FJ35"/>
    <mergeCell ref="FK35:FX35"/>
    <mergeCell ref="HZ36:IL36"/>
    <mergeCell ref="HM36:HY36"/>
    <mergeCell ref="EW36:FJ36"/>
    <mergeCell ref="FK36:FX36"/>
    <mergeCell ref="HZ35:IL35"/>
    <mergeCell ref="A35:BW35"/>
    <mergeCell ref="BX35:CE35"/>
    <mergeCell ref="CF35:CR35"/>
    <mergeCell ref="FY35:GL35"/>
    <mergeCell ref="GM35:GY35"/>
    <mergeCell ref="GZ35:HL35"/>
    <mergeCell ref="HM35:HY35"/>
    <mergeCell ref="CS35:DF35"/>
    <mergeCell ref="DG35:DT35"/>
    <mergeCell ref="HM34:HY34"/>
    <mergeCell ref="HZ34:IL34"/>
    <mergeCell ref="CS34:DF34"/>
    <mergeCell ref="DG34:DT34"/>
    <mergeCell ref="DU34:EH34"/>
    <mergeCell ref="EI34:EV34"/>
    <mergeCell ref="EW34:FJ34"/>
    <mergeCell ref="FK34:FX34"/>
    <mergeCell ref="A34:BW34"/>
    <mergeCell ref="BX34:CE34"/>
    <mergeCell ref="CF34:CR34"/>
    <mergeCell ref="FY34:GL34"/>
    <mergeCell ref="GM34:GY34"/>
    <mergeCell ref="GZ34:HL34"/>
    <mergeCell ref="HZ33:IL33"/>
    <mergeCell ref="A33:BW33"/>
    <mergeCell ref="CS33:DF33"/>
    <mergeCell ref="DG33:DT33"/>
    <mergeCell ref="DU33:EH33"/>
    <mergeCell ref="EI33:EV33"/>
    <mergeCell ref="EW33:FJ33"/>
    <mergeCell ref="FK33:FX33"/>
    <mergeCell ref="BX33:CE33"/>
    <mergeCell ref="CF33:CR33"/>
    <mergeCell ref="FY33:GL33"/>
    <mergeCell ref="GM33:GY33"/>
    <mergeCell ref="GZ33:HL33"/>
    <mergeCell ref="HM33:HY33"/>
    <mergeCell ref="A32:BW32"/>
    <mergeCell ref="CS32:DF32"/>
    <mergeCell ref="DG32:DT32"/>
    <mergeCell ref="DU32:EH32"/>
    <mergeCell ref="EI32:EV32"/>
    <mergeCell ref="EW32:FJ32"/>
    <mergeCell ref="FK32:FX32"/>
    <mergeCell ref="HM31:HY31"/>
    <mergeCell ref="HZ31:IL31"/>
    <mergeCell ref="DU31:EH31"/>
    <mergeCell ref="EI31:EV31"/>
    <mergeCell ref="HZ32:IL32"/>
    <mergeCell ref="BX32:CE32"/>
    <mergeCell ref="CF32:CR32"/>
    <mergeCell ref="FY32:GL32"/>
    <mergeCell ref="GM32:GY32"/>
    <mergeCell ref="GZ32:HL32"/>
    <mergeCell ref="A31:BW31"/>
    <mergeCell ref="BX31:CE31"/>
    <mergeCell ref="CF31:CR31"/>
    <mergeCell ref="FY31:GL31"/>
    <mergeCell ref="GM31:GY31"/>
    <mergeCell ref="GZ31:HL31"/>
    <mergeCell ref="CS31:DF31"/>
    <mergeCell ref="DG31:DT31"/>
    <mergeCell ref="EW31:FJ31"/>
    <mergeCell ref="FK31:FX31"/>
    <mergeCell ref="FK24:FX26"/>
    <mergeCell ref="FK27:FX27"/>
    <mergeCell ref="FK28:FX28"/>
    <mergeCell ref="FK29:FX29"/>
    <mergeCell ref="DU28:EH28"/>
    <mergeCell ref="DU29:EH29"/>
    <mergeCell ref="EI24:EV26"/>
    <mergeCell ref="EI27:EV27"/>
    <mergeCell ref="EI28:EV28"/>
    <mergeCell ref="EI29:EV29"/>
    <mergeCell ref="HM29:HY29"/>
    <mergeCell ref="HZ29:IL29"/>
    <mergeCell ref="HM25:HY25"/>
    <mergeCell ref="CS24:DF26"/>
    <mergeCell ref="DG24:DT26"/>
    <mergeCell ref="CS27:DF27"/>
    <mergeCell ref="HM32:HY32"/>
    <mergeCell ref="HZ25:IL26"/>
    <mergeCell ref="DU24:EH26"/>
    <mergeCell ref="EW24:FJ26"/>
    <mergeCell ref="FY27:GL27"/>
    <mergeCell ref="GM27:GY27"/>
    <mergeCell ref="GZ27:HL27"/>
    <mergeCell ref="DU27:EH27"/>
    <mergeCell ref="EW27:FJ27"/>
    <mergeCell ref="HM30:HY30"/>
    <mergeCell ref="HZ30:IL30"/>
    <mergeCell ref="CS30:DF30"/>
    <mergeCell ref="DG30:DT30"/>
    <mergeCell ref="DU30:EH30"/>
    <mergeCell ref="EI30:EV30"/>
    <mergeCell ref="EW30:FJ30"/>
    <mergeCell ref="FK30:FX30"/>
    <mergeCell ref="A30:BW30"/>
    <mergeCell ref="BX30:CE30"/>
    <mergeCell ref="CF30:CR30"/>
    <mergeCell ref="FY30:GL30"/>
    <mergeCell ref="GM30:GY30"/>
    <mergeCell ref="GZ30:HL30"/>
    <mergeCell ref="EW28:FJ28"/>
    <mergeCell ref="EW29:FJ29"/>
    <mergeCell ref="A15:AA15"/>
    <mergeCell ref="HZ15:IL15"/>
    <mergeCell ref="HZ16:IL16"/>
    <mergeCell ref="HZ17:IL17"/>
    <mergeCell ref="M19:GW19"/>
    <mergeCell ref="HZ18:IL18"/>
    <mergeCell ref="HZ19:IL19"/>
    <mergeCell ref="AE16:GW16"/>
    <mergeCell ref="CS28:DF28"/>
    <mergeCell ref="CS29:DF29"/>
    <mergeCell ref="DG27:DT27"/>
    <mergeCell ref="DG28:DT28"/>
    <mergeCell ref="A29:BW29"/>
    <mergeCell ref="BX29:CE29"/>
    <mergeCell ref="CF29:CR29"/>
    <mergeCell ref="FY29:GL29"/>
    <mergeCell ref="GM29:GY29"/>
    <mergeCell ref="GZ29:HL29"/>
    <mergeCell ref="DG29:DT29"/>
    <mergeCell ref="HM27:HY27"/>
    <mergeCell ref="HZ27:IL27"/>
    <mergeCell ref="A28:BW28"/>
    <mergeCell ref="BX28:CE28"/>
    <mergeCell ref="CF28:CR28"/>
    <mergeCell ref="FY28:GL28"/>
    <mergeCell ref="GM28:GY28"/>
    <mergeCell ref="GZ28:HL28"/>
    <mergeCell ref="HM28:HY28"/>
    <mergeCell ref="HZ28:IL28"/>
    <mergeCell ref="A27:BW27"/>
    <mergeCell ref="BX27:CE27"/>
    <mergeCell ref="CF27:CR27"/>
    <mergeCell ref="HZ12:IL13"/>
    <mergeCell ref="AV12:GG12"/>
    <mergeCell ref="BG14:CN14"/>
    <mergeCell ref="HZ20:IL20"/>
    <mergeCell ref="GM26:GY26"/>
    <mergeCell ref="GM24:IL24"/>
    <mergeCell ref="HZ14:IL14"/>
    <mergeCell ref="GZ26:HL26"/>
    <mergeCell ref="HM26:HY26"/>
    <mergeCell ref="HD9:HE9"/>
    <mergeCell ref="HF9:HH9"/>
    <mergeCell ref="HI9:HJ9"/>
    <mergeCell ref="HL9:HZ9"/>
    <mergeCell ref="IA9:IC9"/>
    <mergeCell ref="AV11:GG11"/>
    <mergeCell ref="HD2:IL2"/>
    <mergeCell ref="HD3:IL3"/>
    <mergeCell ref="HD4:IL4"/>
    <mergeCell ref="HD5:IL5"/>
    <mergeCell ref="HD6:IL6"/>
    <mergeCell ref="ID9:IF9"/>
    <mergeCell ref="HD7:HP7"/>
    <mergeCell ref="HS7:IL7"/>
    <mergeCell ref="HD8:HP8"/>
    <mergeCell ref="HS8:IL8"/>
    <mergeCell ref="GM25:GY25"/>
    <mergeCell ref="GZ25:HL25"/>
    <mergeCell ref="A22:IL22"/>
    <mergeCell ref="A24:BW26"/>
    <mergeCell ref="BX24:CE26"/>
    <mergeCell ref="CF24:CR26"/>
    <mergeCell ref="FY24:GL26"/>
  </mergeCells>
  <pageMargins left="0.59055118110236227" right="0.51181102362204722" top="0.78740157480314965" bottom="0.31496062992125984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58"/>
  <sheetViews>
    <sheetView tabSelected="1" topLeftCell="A4" workbookViewId="0">
      <selection activeCell="DY37" sqref="DY37"/>
    </sheetView>
  </sheetViews>
  <sheetFormatPr defaultRowHeight="10.15" customHeight="1" x14ac:dyDescent="0.2"/>
  <cols>
    <col min="1" max="161" width="0.85546875" customWidth="1"/>
  </cols>
  <sheetData>
    <row r="1" spans="1:165" ht="13.5" customHeight="1" x14ac:dyDescent="0.2">
      <c r="B1" s="59" t="s">
        <v>262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</row>
    <row r="2" spans="1:165" ht="12.75" x14ac:dyDescent="0.2"/>
    <row r="3" spans="1:165" ht="11.25" customHeight="1" x14ac:dyDescent="0.2">
      <c r="A3" s="63" t="s">
        <v>263</v>
      </c>
      <c r="B3" s="63"/>
      <c r="C3" s="63"/>
      <c r="D3" s="63"/>
      <c r="E3" s="63"/>
      <c r="F3" s="63"/>
      <c r="G3" s="63"/>
      <c r="H3" s="64"/>
      <c r="I3" s="24" t="s">
        <v>24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5"/>
      <c r="CN3" s="62" t="s">
        <v>264</v>
      </c>
      <c r="CO3" s="63"/>
      <c r="CP3" s="63"/>
      <c r="CQ3" s="63"/>
      <c r="CR3" s="63"/>
      <c r="CS3" s="63"/>
      <c r="CT3" s="63"/>
      <c r="CU3" s="64"/>
      <c r="CV3" s="62" t="s">
        <v>265</v>
      </c>
      <c r="CW3" s="63"/>
      <c r="CX3" s="63"/>
      <c r="CY3" s="63"/>
      <c r="CZ3" s="63"/>
      <c r="DA3" s="63"/>
      <c r="DB3" s="63"/>
      <c r="DC3" s="63"/>
      <c r="DD3" s="63"/>
      <c r="DE3" s="64"/>
      <c r="DF3" s="38" t="s">
        <v>33</v>
      </c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40"/>
    </row>
    <row r="4" spans="1:165" ht="11.25" customHeight="1" x14ac:dyDescent="0.2">
      <c r="A4" s="66"/>
      <c r="B4" s="66"/>
      <c r="C4" s="66"/>
      <c r="D4" s="66"/>
      <c r="E4" s="66"/>
      <c r="F4" s="66"/>
      <c r="G4" s="66"/>
      <c r="H4" s="6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8"/>
      <c r="CN4" s="65"/>
      <c r="CO4" s="66"/>
      <c r="CP4" s="66"/>
      <c r="CQ4" s="66"/>
      <c r="CR4" s="66"/>
      <c r="CS4" s="66"/>
      <c r="CT4" s="66"/>
      <c r="CU4" s="67"/>
      <c r="CV4" s="65"/>
      <c r="CW4" s="66"/>
      <c r="CX4" s="66"/>
      <c r="CY4" s="66"/>
      <c r="CZ4" s="66"/>
      <c r="DA4" s="66"/>
      <c r="DB4" s="66"/>
      <c r="DC4" s="66"/>
      <c r="DD4" s="66"/>
      <c r="DE4" s="67"/>
      <c r="DF4" s="107" t="s">
        <v>60</v>
      </c>
      <c r="DG4" s="142"/>
      <c r="DH4" s="142"/>
      <c r="DI4" s="142"/>
      <c r="DJ4" s="142"/>
      <c r="DK4" s="142"/>
      <c r="DL4" s="183"/>
      <c r="DM4" s="183"/>
      <c r="DN4" s="183"/>
      <c r="DO4" s="183"/>
      <c r="DP4" s="183"/>
      <c r="DQ4" s="183"/>
      <c r="DR4" s="184"/>
      <c r="DS4" s="107" t="s">
        <v>61</v>
      </c>
      <c r="DT4" s="142"/>
      <c r="DU4" s="142"/>
      <c r="DV4" s="142"/>
      <c r="DW4" s="142"/>
      <c r="DX4" s="142"/>
      <c r="DY4" s="183"/>
      <c r="DZ4" s="183"/>
      <c r="EA4" s="183"/>
      <c r="EB4" s="183"/>
      <c r="EC4" s="183"/>
      <c r="ED4" s="183"/>
      <c r="EE4" s="184"/>
      <c r="EF4" s="107" t="s">
        <v>62</v>
      </c>
      <c r="EG4" s="142"/>
      <c r="EH4" s="142"/>
      <c r="EI4" s="142"/>
      <c r="EJ4" s="142"/>
      <c r="EK4" s="142"/>
      <c r="EL4" s="183"/>
      <c r="EM4" s="183"/>
      <c r="EN4" s="183"/>
      <c r="EO4" s="183"/>
      <c r="EP4" s="183"/>
      <c r="EQ4" s="183"/>
      <c r="ER4" s="184"/>
      <c r="ES4" s="62" t="s">
        <v>34</v>
      </c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4"/>
    </row>
    <row r="5" spans="1:165" ht="39" customHeight="1" x14ac:dyDescent="0.2">
      <c r="A5" s="69"/>
      <c r="B5" s="69"/>
      <c r="C5" s="69"/>
      <c r="D5" s="69"/>
      <c r="E5" s="69"/>
      <c r="F5" s="69"/>
      <c r="G5" s="69"/>
      <c r="H5" s="7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1"/>
      <c r="CN5" s="68"/>
      <c r="CO5" s="69"/>
      <c r="CP5" s="69"/>
      <c r="CQ5" s="69"/>
      <c r="CR5" s="69"/>
      <c r="CS5" s="69"/>
      <c r="CT5" s="69"/>
      <c r="CU5" s="70"/>
      <c r="CV5" s="68"/>
      <c r="CW5" s="69"/>
      <c r="CX5" s="69"/>
      <c r="CY5" s="69"/>
      <c r="CZ5" s="69"/>
      <c r="DA5" s="69"/>
      <c r="DB5" s="69"/>
      <c r="DC5" s="69"/>
      <c r="DD5" s="69"/>
      <c r="DE5" s="70"/>
      <c r="DF5" s="35" t="s">
        <v>266</v>
      </c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7"/>
      <c r="DS5" s="185" t="s">
        <v>267</v>
      </c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7"/>
      <c r="EF5" s="185" t="s">
        <v>268</v>
      </c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7"/>
      <c r="ES5" s="68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70"/>
    </row>
    <row r="6" spans="1:165" ht="10.9" customHeight="1" x14ac:dyDescent="0.2">
      <c r="A6" s="95" t="s">
        <v>8</v>
      </c>
      <c r="B6" s="95"/>
      <c r="C6" s="95"/>
      <c r="D6" s="95"/>
      <c r="E6" s="95"/>
      <c r="F6" s="95"/>
      <c r="G6" s="95"/>
      <c r="H6" s="96"/>
      <c r="I6" s="95" t="s">
        <v>38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6"/>
      <c r="CN6" s="88" t="s">
        <v>39</v>
      </c>
      <c r="CO6" s="89"/>
      <c r="CP6" s="89"/>
      <c r="CQ6" s="89"/>
      <c r="CR6" s="89"/>
      <c r="CS6" s="89"/>
      <c r="CT6" s="89"/>
      <c r="CU6" s="90"/>
      <c r="CV6" s="88" t="s">
        <v>40</v>
      </c>
      <c r="CW6" s="89"/>
      <c r="CX6" s="89"/>
      <c r="CY6" s="89"/>
      <c r="CZ6" s="89"/>
      <c r="DA6" s="89"/>
      <c r="DB6" s="89"/>
      <c r="DC6" s="89"/>
      <c r="DD6" s="89"/>
      <c r="DE6" s="90"/>
      <c r="DF6" s="88" t="s">
        <v>41</v>
      </c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90"/>
      <c r="DS6" s="88" t="s">
        <v>42</v>
      </c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90"/>
      <c r="EF6" s="88" t="s">
        <v>43</v>
      </c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90"/>
      <c r="ES6" s="88" t="s">
        <v>44</v>
      </c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90"/>
    </row>
    <row r="7" spans="1:165" ht="12.75" customHeight="1" x14ac:dyDescent="0.2">
      <c r="A7" s="100">
        <v>1</v>
      </c>
      <c r="B7" s="100"/>
      <c r="C7" s="100"/>
      <c r="D7" s="100"/>
      <c r="E7" s="100"/>
      <c r="F7" s="100"/>
      <c r="G7" s="100"/>
      <c r="H7" s="101"/>
      <c r="I7" s="188" t="s">
        <v>269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189" t="s">
        <v>270</v>
      </c>
      <c r="CO7" s="190"/>
      <c r="CP7" s="190"/>
      <c r="CQ7" s="190"/>
      <c r="CR7" s="190"/>
      <c r="CS7" s="190"/>
      <c r="CT7" s="190"/>
      <c r="CU7" s="191"/>
      <c r="CV7" s="77" t="s">
        <v>47</v>
      </c>
      <c r="CW7" s="42"/>
      <c r="CX7" s="42"/>
      <c r="CY7" s="42"/>
      <c r="CZ7" s="42"/>
      <c r="DA7" s="42"/>
      <c r="DB7" s="42"/>
      <c r="DC7" s="42"/>
      <c r="DD7" s="42"/>
      <c r="DE7" s="78"/>
      <c r="DF7" s="91">
        <f>DF11</f>
        <v>4679658.92</v>
      </c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3"/>
      <c r="DS7" s="91">
        <f t="shared" ref="DS7" si="0">DS11</f>
        <v>4213097.3599999994</v>
      </c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3"/>
      <c r="EF7" s="91">
        <f t="shared" ref="EF7" si="1">EF11</f>
        <v>5002600.33</v>
      </c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3"/>
      <c r="ES7" s="91">
        <v>0</v>
      </c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3"/>
    </row>
    <row r="8" spans="1:165" ht="90" customHeight="1" x14ac:dyDescent="0.2">
      <c r="A8" s="73" t="s">
        <v>271</v>
      </c>
      <c r="B8" s="73"/>
      <c r="C8" s="73"/>
      <c r="D8" s="73"/>
      <c r="E8" s="73"/>
      <c r="F8" s="73"/>
      <c r="G8" s="73"/>
      <c r="H8" s="80"/>
      <c r="I8" s="192" t="s">
        <v>272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72" t="s">
        <v>273</v>
      </c>
      <c r="CO8" s="73"/>
      <c r="CP8" s="73"/>
      <c r="CQ8" s="73"/>
      <c r="CR8" s="73"/>
      <c r="CS8" s="73"/>
      <c r="CT8" s="73"/>
      <c r="CU8" s="80"/>
      <c r="CV8" s="79" t="s">
        <v>47</v>
      </c>
      <c r="CW8" s="73"/>
      <c r="CX8" s="73"/>
      <c r="CY8" s="73"/>
      <c r="CZ8" s="73"/>
      <c r="DA8" s="73"/>
      <c r="DB8" s="73"/>
      <c r="DC8" s="73"/>
      <c r="DD8" s="73"/>
      <c r="DE8" s="80"/>
      <c r="DF8" s="85">
        <v>0</v>
      </c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7"/>
      <c r="DS8" s="85">
        <v>0</v>
      </c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7"/>
      <c r="EF8" s="85">
        <v>0</v>
      </c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7"/>
      <c r="ES8" s="85">
        <v>0</v>
      </c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7"/>
    </row>
    <row r="9" spans="1:165" ht="24" customHeight="1" x14ac:dyDescent="0.2">
      <c r="A9" s="73" t="s">
        <v>274</v>
      </c>
      <c r="B9" s="73"/>
      <c r="C9" s="73"/>
      <c r="D9" s="73"/>
      <c r="E9" s="73"/>
      <c r="F9" s="73"/>
      <c r="G9" s="73"/>
      <c r="H9" s="80"/>
      <c r="I9" s="192" t="s">
        <v>275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72" t="s">
        <v>276</v>
      </c>
      <c r="CO9" s="73"/>
      <c r="CP9" s="73"/>
      <c r="CQ9" s="73"/>
      <c r="CR9" s="73"/>
      <c r="CS9" s="73"/>
      <c r="CT9" s="73"/>
      <c r="CU9" s="80"/>
      <c r="CV9" s="79" t="s">
        <v>47</v>
      </c>
      <c r="CW9" s="73"/>
      <c r="CX9" s="73"/>
      <c r="CY9" s="73"/>
      <c r="CZ9" s="73"/>
      <c r="DA9" s="73"/>
      <c r="DB9" s="73"/>
      <c r="DC9" s="73"/>
      <c r="DD9" s="73"/>
      <c r="DE9" s="80"/>
      <c r="DF9" s="85">
        <v>0</v>
      </c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7"/>
      <c r="DS9" s="85">
        <v>0</v>
      </c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7"/>
      <c r="EF9" s="85">
        <v>0</v>
      </c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7"/>
      <c r="ES9" s="85">
        <v>0</v>
      </c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7"/>
    </row>
    <row r="10" spans="1:165" ht="24" customHeight="1" x14ac:dyDescent="0.2">
      <c r="A10" s="73" t="s">
        <v>277</v>
      </c>
      <c r="B10" s="73"/>
      <c r="C10" s="73"/>
      <c r="D10" s="73"/>
      <c r="E10" s="73"/>
      <c r="F10" s="73"/>
      <c r="G10" s="73"/>
      <c r="H10" s="80"/>
      <c r="I10" s="192" t="s">
        <v>278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72" t="s">
        <v>279</v>
      </c>
      <c r="CO10" s="73"/>
      <c r="CP10" s="73"/>
      <c r="CQ10" s="73"/>
      <c r="CR10" s="73"/>
      <c r="CS10" s="73"/>
      <c r="CT10" s="73"/>
      <c r="CU10" s="80"/>
      <c r="CV10" s="79" t="s">
        <v>47</v>
      </c>
      <c r="CW10" s="73"/>
      <c r="CX10" s="73"/>
      <c r="CY10" s="73"/>
      <c r="CZ10" s="73"/>
      <c r="DA10" s="73"/>
      <c r="DB10" s="73"/>
      <c r="DC10" s="73"/>
      <c r="DD10" s="73"/>
      <c r="DE10" s="80"/>
      <c r="DF10" s="85">
        <v>0</v>
      </c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7"/>
      <c r="DS10" s="85">
        <v>0</v>
      </c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7"/>
      <c r="EF10" s="85">
        <v>0</v>
      </c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7"/>
      <c r="ES10" s="85">
        <v>0</v>
      </c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7"/>
    </row>
    <row r="11" spans="1:165" ht="24" customHeight="1" x14ac:dyDescent="0.2">
      <c r="A11" s="73" t="s">
        <v>280</v>
      </c>
      <c r="B11" s="73"/>
      <c r="C11" s="73"/>
      <c r="D11" s="73"/>
      <c r="E11" s="73"/>
      <c r="F11" s="73"/>
      <c r="G11" s="73"/>
      <c r="H11" s="80"/>
      <c r="I11" s="192" t="s">
        <v>281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72" t="s">
        <v>282</v>
      </c>
      <c r="CO11" s="73"/>
      <c r="CP11" s="73"/>
      <c r="CQ11" s="73"/>
      <c r="CR11" s="73"/>
      <c r="CS11" s="73"/>
      <c r="CT11" s="73"/>
      <c r="CU11" s="80"/>
      <c r="CV11" s="79" t="s">
        <v>47</v>
      </c>
      <c r="CW11" s="73"/>
      <c r="CX11" s="73"/>
      <c r="CY11" s="73"/>
      <c r="CZ11" s="73"/>
      <c r="DA11" s="73"/>
      <c r="DB11" s="73"/>
      <c r="DC11" s="73"/>
      <c r="DD11" s="73"/>
      <c r="DE11" s="80"/>
      <c r="DF11" s="85">
        <f>4580101.28+99557.64</f>
        <v>4679658.92</v>
      </c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7"/>
      <c r="DS11" s="85">
        <f>4109549.55+103547.81</f>
        <v>4213097.3599999994</v>
      </c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7"/>
      <c r="EF11" s="85">
        <f>4894905.11+107695.22</f>
        <v>5002600.33</v>
      </c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7"/>
      <c r="ES11" s="85">
        <v>0</v>
      </c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7"/>
      <c r="FG11" s="3"/>
      <c r="FH11" s="3"/>
      <c r="FI11" s="3"/>
    </row>
    <row r="12" spans="1:165" ht="34.5" customHeight="1" x14ac:dyDescent="0.2">
      <c r="A12" s="73" t="s">
        <v>283</v>
      </c>
      <c r="B12" s="73"/>
      <c r="C12" s="73"/>
      <c r="D12" s="73"/>
      <c r="E12" s="73"/>
      <c r="F12" s="73"/>
      <c r="G12" s="73"/>
      <c r="H12" s="80"/>
      <c r="I12" s="194" t="s">
        <v>284</v>
      </c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72" t="s">
        <v>285</v>
      </c>
      <c r="CO12" s="73"/>
      <c r="CP12" s="73"/>
      <c r="CQ12" s="73"/>
      <c r="CR12" s="73"/>
      <c r="CS12" s="73"/>
      <c r="CT12" s="73"/>
      <c r="CU12" s="80"/>
      <c r="CV12" s="79" t="s">
        <v>47</v>
      </c>
      <c r="CW12" s="73"/>
      <c r="CX12" s="73"/>
      <c r="CY12" s="73"/>
      <c r="CZ12" s="73"/>
      <c r="DA12" s="73"/>
      <c r="DB12" s="73"/>
      <c r="DC12" s="73"/>
      <c r="DD12" s="73"/>
      <c r="DE12" s="80"/>
      <c r="DF12" s="85">
        <v>3377101.28</v>
      </c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7"/>
      <c r="DS12" s="85">
        <v>2858532.63</v>
      </c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7"/>
      <c r="EF12" s="85">
        <v>3593847.52</v>
      </c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7"/>
      <c r="ES12" s="85">
        <v>0</v>
      </c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7"/>
    </row>
    <row r="13" spans="1:165" ht="24" customHeight="1" x14ac:dyDescent="0.2">
      <c r="A13" s="73" t="s">
        <v>286</v>
      </c>
      <c r="B13" s="73"/>
      <c r="C13" s="73"/>
      <c r="D13" s="73"/>
      <c r="E13" s="73"/>
      <c r="F13" s="73"/>
      <c r="G13" s="73"/>
      <c r="H13" s="80"/>
      <c r="I13" s="193" t="s">
        <v>287</v>
      </c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72" t="s">
        <v>288</v>
      </c>
      <c r="CO13" s="73"/>
      <c r="CP13" s="73"/>
      <c r="CQ13" s="73"/>
      <c r="CR13" s="73"/>
      <c r="CS13" s="73"/>
      <c r="CT13" s="73"/>
      <c r="CU13" s="80"/>
      <c r="CV13" s="79" t="s">
        <v>47</v>
      </c>
      <c r="CW13" s="73"/>
      <c r="CX13" s="73"/>
      <c r="CY13" s="73"/>
      <c r="CZ13" s="73"/>
      <c r="DA13" s="73"/>
      <c r="DB13" s="73"/>
      <c r="DC13" s="73"/>
      <c r="DD13" s="73"/>
      <c r="DE13" s="80"/>
      <c r="DF13" s="85">
        <v>3377101.28</v>
      </c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7"/>
      <c r="DS13" s="85">
        <v>2858532.63</v>
      </c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7"/>
      <c r="EF13" s="85">
        <v>3593847.52</v>
      </c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7"/>
      <c r="ES13" s="85">
        <v>0</v>
      </c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7"/>
    </row>
    <row r="14" spans="1:165" ht="12.75" customHeight="1" x14ac:dyDescent="0.2">
      <c r="A14" s="73" t="s">
        <v>289</v>
      </c>
      <c r="B14" s="73"/>
      <c r="C14" s="73"/>
      <c r="D14" s="73"/>
      <c r="E14" s="73"/>
      <c r="F14" s="73"/>
      <c r="G14" s="73"/>
      <c r="H14" s="80"/>
      <c r="I14" s="193" t="s">
        <v>290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72" t="s">
        <v>291</v>
      </c>
      <c r="CO14" s="73"/>
      <c r="CP14" s="73"/>
      <c r="CQ14" s="73"/>
      <c r="CR14" s="73"/>
      <c r="CS14" s="73"/>
      <c r="CT14" s="73"/>
      <c r="CU14" s="80"/>
      <c r="CV14" s="79" t="s">
        <v>47</v>
      </c>
      <c r="CW14" s="73"/>
      <c r="CX14" s="73"/>
      <c r="CY14" s="73"/>
      <c r="CZ14" s="73"/>
      <c r="DA14" s="73"/>
      <c r="DB14" s="73"/>
      <c r="DC14" s="73"/>
      <c r="DD14" s="73"/>
      <c r="DE14" s="80"/>
      <c r="DF14" s="85">
        <v>0</v>
      </c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7"/>
      <c r="DS14" s="85">
        <v>0</v>
      </c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7"/>
      <c r="EF14" s="85">
        <v>0</v>
      </c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7"/>
      <c r="ES14" s="85">
        <v>0</v>
      </c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7"/>
    </row>
    <row r="15" spans="1:165" ht="24" customHeight="1" x14ac:dyDescent="0.2">
      <c r="A15" s="73" t="s">
        <v>292</v>
      </c>
      <c r="B15" s="73"/>
      <c r="C15" s="73"/>
      <c r="D15" s="73"/>
      <c r="E15" s="73"/>
      <c r="F15" s="73"/>
      <c r="G15" s="73"/>
      <c r="H15" s="80"/>
      <c r="I15" s="194" t="s">
        <v>293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72" t="s">
        <v>294</v>
      </c>
      <c r="CO15" s="73"/>
      <c r="CP15" s="73"/>
      <c r="CQ15" s="73"/>
      <c r="CR15" s="73"/>
      <c r="CS15" s="73"/>
      <c r="CT15" s="73"/>
      <c r="CU15" s="80"/>
      <c r="CV15" s="79" t="s">
        <v>47</v>
      </c>
      <c r="CW15" s="73"/>
      <c r="CX15" s="73"/>
      <c r="CY15" s="73"/>
      <c r="CZ15" s="73"/>
      <c r="DA15" s="73"/>
      <c r="DB15" s="73"/>
      <c r="DC15" s="73"/>
      <c r="DD15" s="73"/>
      <c r="DE15" s="80"/>
      <c r="DF15" s="85">
        <v>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7"/>
      <c r="DS15" s="85">
        <v>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7"/>
      <c r="EF15" s="85">
        <v>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7"/>
      <c r="ES15" s="85">
        <v>0</v>
      </c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7"/>
    </row>
    <row r="16" spans="1:165" ht="24" customHeight="1" x14ac:dyDescent="0.2">
      <c r="A16" s="73" t="s">
        <v>295</v>
      </c>
      <c r="B16" s="73"/>
      <c r="C16" s="73"/>
      <c r="D16" s="73"/>
      <c r="E16" s="73"/>
      <c r="F16" s="73"/>
      <c r="G16" s="73"/>
      <c r="H16" s="80"/>
      <c r="I16" s="193" t="s">
        <v>287</v>
      </c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72" t="s">
        <v>296</v>
      </c>
      <c r="CO16" s="73"/>
      <c r="CP16" s="73"/>
      <c r="CQ16" s="73"/>
      <c r="CR16" s="73"/>
      <c r="CS16" s="73"/>
      <c r="CT16" s="73"/>
      <c r="CU16" s="80"/>
      <c r="CV16" s="79" t="s">
        <v>47</v>
      </c>
      <c r="CW16" s="73"/>
      <c r="CX16" s="73"/>
      <c r="CY16" s="73"/>
      <c r="CZ16" s="73"/>
      <c r="DA16" s="73"/>
      <c r="DB16" s="73"/>
      <c r="DC16" s="73"/>
      <c r="DD16" s="73"/>
      <c r="DE16" s="80"/>
      <c r="DF16" s="85">
        <v>0</v>
      </c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7"/>
      <c r="DS16" s="85">
        <v>0</v>
      </c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7"/>
      <c r="EF16" s="85">
        <v>0</v>
      </c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7"/>
      <c r="ES16" s="85">
        <v>0</v>
      </c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7"/>
    </row>
    <row r="17" spans="1:161" ht="12.75" customHeight="1" x14ac:dyDescent="0.2">
      <c r="A17" s="73" t="s">
        <v>297</v>
      </c>
      <c r="B17" s="73"/>
      <c r="C17" s="73"/>
      <c r="D17" s="73"/>
      <c r="E17" s="73"/>
      <c r="F17" s="73"/>
      <c r="G17" s="73"/>
      <c r="H17" s="80"/>
      <c r="I17" s="193" t="s">
        <v>290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72" t="s">
        <v>298</v>
      </c>
      <c r="CO17" s="73"/>
      <c r="CP17" s="73"/>
      <c r="CQ17" s="73"/>
      <c r="CR17" s="73"/>
      <c r="CS17" s="73"/>
      <c r="CT17" s="73"/>
      <c r="CU17" s="80"/>
      <c r="CV17" s="79" t="s">
        <v>47</v>
      </c>
      <c r="CW17" s="73"/>
      <c r="CX17" s="73"/>
      <c r="CY17" s="73"/>
      <c r="CZ17" s="73"/>
      <c r="DA17" s="73"/>
      <c r="DB17" s="73"/>
      <c r="DC17" s="73"/>
      <c r="DD17" s="73"/>
      <c r="DE17" s="80"/>
      <c r="DF17" s="85">
        <v>0</v>
      </c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7"/>
      <c r="DS17" s="85">
        <v>0</v>
      </c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7"/>
      <c r="EF17" s="85">
        <v>0</v>
      </c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7"/>
      <c r="ES17" s="85">
        <v>0</v>
      </c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7"/>
    </row>
    <row r="18" spans="1:161" ht="12.75" customHeight="1" x14ac:dyDescent="0.2">
      <c r="A18" s="73" t="s">
        <v>299</v>
      </c>
      <c r="B18" s="73"/>
      <c r="C18" s="73"/>
      <c r="D18" s="73"/>
      <c r="E18" s="73"/>
      <c r="F18" s="73"/>
      <c r="G18" s="73"/>
      <c r="H18" s="80"/>
      <c r="I18" s="194" t="s">
        <v>300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72" t="s">
        <v>301</v>
      </c>
      <c r="CO18" s="73"/>
      <c r="CP18" s="73"/>
      <c r="CQ18" s="73"/>
      <c r="CR18" s="73"/>
      <c r="CS18" s="73"/>
      <c r="CT18" s="73"/>
      <c r="CU18" s="80"/>
      <c r="CV18" s="79" t="s">
        <v>47</v>
      </c>
      <c r="CW18" s="73"/>
      <c r="CX18" s="73"/>
      <c r="CY18" s="73"/>
      <c r="CZ18" s="73"/>
      <c r="DA18" s="73"/>
      <c r="DB18" s="73"/>
      <c r="DC18" s="73"/>
      <c r="DD18" s="73"/>
      <c r="DE18" s="80"/>
      <c r="DF18" s="85">
        <v>0</v>
      </c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7"/>
      <c r="DS18" s="85">
        <v>0</v>
      </c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7"/>
      <c r="EF18" s="85">
        <v>0</v>
      </c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7"/>
      <c r="ES18" s="85">
        <v>0</v>
      </c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7"/>
    </row>
    <row r="19" spans="1:161" ht="10.15" customHeight="1" x14ac:dyDescent="0.2">
      <c r="A19" s="73" t="s">
        <v>302</v>
      </c>
      <c r="B19" s="73"/>
      <c r="C19" s="73"/>
      <c r="D19" s="73"/>
      <c r="E19" s="73"/>
      <c r="F19" s="73"/>
      <c r="G19" s="73"/>
      <c r="H19" s="80"/>
      <c r="I19" s="194" t="s">
        <v>303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72" t="s">
        <v>304</v>
      </c>
      <c r="CO19" s="73"/>
      <c r="CP19" s="73"/>
      <c r="CQ19" s="73"/>
      <c r="CR19" s="73"/>
      <c r="CS19" s="73"/>
      <c r="CT19" s="73"/>
      <c r="CU19" s="80"/>
      <c r="CV19" s="79" t="s">
        <v>47</v>
      </c>
      <c r="CW19" s="73"/>
      <c r="CX19" s="73"/>
      <c r="CY19" s="73"/>
      <c r="CZ19" s="73"/>
      <c r="DA19" s="73"/>
      <c r="DB19" s="73"/>
      <c r="DC19" s="73"/>
      <c r="DD19" s="73"/>
      <c r="DE19" s="80"/>
      <c r="DF19" s="85">
        <v>0</v>
      </c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7"/>
      <c r="DS19" s="85">
        <v>0</v>
      </c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7"/>
      <c r="EF19" s="85">
        <v>0</v>
      </c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7"/>
      <c r="ES19" s="85">
        <v>0</v>
      </c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:161" ht="24" customHeight="1" x14ac:dyDescent="0.2">
      <c r="A20" s="73" t="s">
        <v>305</v>
      </c>
      <c r="B20" s="73"/>
      <c r="C20" s="73"/>
      <c r="D20" s="73"/>
      <c r="E20" s="73"/>
      <c r="F20" s="73"/>
      <c r="G20" s="73"/>
      <c r="H20" s="80"/>
      <c r="I20" s="193" t="s">
        <v>287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72" t="s">
        <v>306</v>
      </c>
      <c r="CO20" s="73"/>
      <c r="CP20" s="73"/>
      <c r="CQ20" s="73"/>
      <c r="CR20" s="73"/>
      <c r="CS20" s="73"/>
      <c r="CT20" s="73"/>
      <c r="CU20" s="80"/>
      <c r="CV20" s="79" t="s">
        <v>47</v>
      </c>
      <c r="CW20" s="73"/>
      <c r="CX20" s="73"/>
      <c r="CY20" s="73"/>
      <c r="CZ20" s="73"/>
      <c r="DA20" s="73"/>
      <c r="DB20" s="73"/>
      <c r="DC20" s="73"/>
      <c r="DD20" s="73"/>
      <c r="DE20" s="80"/>
      <c r="DF20" s="85">
        <v>0</v>
      </c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7"/>
      <c r="DS20" s="85">
        <v>0</v>
      </c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7"/>
      <c r="EF20" s="85">
        <v>0</v>
      </c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7"/>
      <c r="ES20" s="85">
        <v>0</v>
      </c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7"/>
    </row>
    <row r="21" spans="1:161" ht="12.75" customHeight="1" x14ac:dyDescent="0.2">
      <c r="A21" s="73" t="s">
        <v>307</v>
      </c>
      <c r="B21" s="73"/>
      <c r="C21" s="73"/>
      <c r="D21" s="73"/>
      <c r="E21" s="73"/>
      <c r="F21" s="73"/>
      <c r="G21" s="73"/>
      <c r="H21" s="80"/>
      <c r="I21" s="193" t="s">
        <v>290</v>
      </c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72" t="s">
        <v>308</v>
      </c>
      <c r="CO21" s="73"/>
      <c r="CP21" s="73"/>
      <c r="CQ21" s="73"/>
      <c r="CR21" s="73"/>
      <c r="CS21" s="73"/>
      <c r="CT21" s="73"/>
      <c r="CU21" s="80"/>
      <c r="CV21" s="79" t="s">
        <v>47</v>
      </c>
      <c r="CW21" s="73"/>
      <c r="CX21" s="73"/>
      <c r="CY21" s="73"/>
      <c r="CZ21" s="73"/>
      <c r="DA21" s="73"/>
      <c r="DB21" s="73"/>
      <c r="DC21" s="73"/>
      <c r="DD21" s="73"/>
      <c r="DE21" s="80"/>
      <c r="DF21" s="85">
        <v>0</v>
      </c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7"/>
      <c r="DS21" s="85">
        <v>0</v>
      </c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7"/>
      <c r="EF21" s="85">
        <v>0</v>
      </c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7"/>
      <c r="ES21" s="85">
        <v>0</v>
      </c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7"/>
    </row>
    <row r="22" spans="1:161" ht="10.9" customHeight="1" x14ac:dyDescent="0.2">
      <c r="A22" s="73" t="s">
        <v>309</v>
      </c>
      <c r="B22" s="73"/>
      <c r="C22" s="73"/>
      <c r="D22" s="73"/>
      <c r="E22" s="73"/>
      <c r="F22" s="73"/>
      <c r="G22" s="73"/>
      <c r="H22" s="80"/>
      <c r="I22" s="194" t="s">
        <v>310</v>
      </c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32" t="s">
        <v>311</v>
      </c>
      <c r="CO22" s="33"/>
      <c r="CP22" s="33"/>
      <c r="CQ22" s="33"/>
      <c r="CR22" s="33"/>
      <c r="CS22" s="33"/>
      <c r="CT22" s="33"/>
      <c r="CU22" s="169"/>
      <c r="CV22" s="168" t="s">
        <v>47</v>
      </c>
      <c r="CW22" s="33"/>
      <c r="CX22" s="33"/>
      <c r="CY22" s="33"/>
      <c r="CZ22" s="33"/>
      <c r="DA22" s="33"/>
      <c r="DB22" s="33"/>
      <c r="DC22" s="33"/>
      <c r="DD22" s="33"/>
      <c r="DE22" s="169"/>
      <c r="DF22" s="164">
        <f>DF23</f>
        <v>1302557.6399999999</v>
      </c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6"/>
      <c r="DS22" s="164">
        <f t="shared" ref="DS22" si="2">DS23</f>
        <v>1354564.73</v>
      </c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6"/>
      <c r="EF22" s="164">
        <f t="shared" ref="EF22" si="3">EF23</f>
        <v>1408752.81</v>
      </c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6"/>
      <c r="ES22" s="164">
        <v>0</v>
      </c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6"/>
    </row>
    <row r="23" spans="1:161" ht="24" customHeight="1" x14ac:dyDescent="0.2">
      <c r="A23" s="73" t="s">
        <v>312</v>
      </c>
      <c r="B23" s="73"/>
      <c r="C23" s="73"/>
      <c r="D23" s="73"/>
      <c r="E23" s="73"/>
      <c r="F23" s="73"/>
      <c r="G23" s="73"/>
      <c r="H23" s="80"/>
      <c r="I23" s="193" t="s">
        <v>287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41" t="s">
        <v>313</v>
      </c>
      <c r="CO23" s="42"/>
      <c r="CP23" s="42"/>
      <c r="CQ23" s="42"/>
      <c r="CR23" s="42"/>
      <c r="CS23" s="42"/>
      <c r="CT23" s="42"/>
      <c r="CU23" s="78"/>
      <c r="CV23" s="77" t="s">
        <v>47</v>
      </c>
      <c r="CW23" s="42"/>
      <c r="CX23" s="42"/>
      <c r="CY23" s="42"/>
      <c r="CZ23" s="42"/>
      <c r="DA23" s="42"/>
      <c r="DB23" s="42"/>
      <c r="DC23" s="42"/>
      <c r="DD23" s="42"/>
      <c r="DE23" s="78"/>
      <c r="DF23" s="91">
        <f>1203000+99557.64</f>
        <v>1302557.6399999999</v>
      </c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3"/>
      <c r="DS23" s="91">
        <f>1251016.92+103547.81</f>
        <v>1354564.73</v>
      </c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3"/>
      <c r="EF23" s="91">
        <f>1301057.59+107695.22</f>
        <v>1408752.81</v>
      </c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3"/>
      <c r="ES23" s="91">
        <v>0</v>
      </c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3"/>
    </row>
    <row r="24" spans="1:161" ht="10.15" customHeight="1" x14ac:dyDescent="0.2">
      <c r="A24" s="73" t="s">
        <v>314</v>
      </c>
      <c r="B24" s="73"/>
      <c r="C24" s="73"/>
      <c r="D24" s="73"/>
      <c r="E24" s="73"/>
      <c r="F24" s="73"/>
      <c r="G24" s="73"/>
      <c r="H24" s="80"/>
      <c r="I24" s="193" t="s">
        <v>290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72" t="s">
        <v>315</v>
      </c>
      <c r="CO24" s="73"/>
      <c r="CP24" s="73"/>
      <c r="CQ24" s="73"/>
      <c r="CR24" s="73"/>
      <c r="CS24" s="73"/>
      <c r="CT24" s="73"/>
      <c r="CU24" s="80"/>
      <c r="CV24" s="79" t="s">
        <v>47</v>
      </c>
      <c r="CW24" s="73"/>
      <c r="CX24" s="73"/>
      <c r="CY24" s="73"/>
      <c r="CZ24" s="73"/>
      <c r="DA24" s="73"/>
      <c r="DB24" s="73"/>
      <c r="DC24" s="73"/>
      <c r="DD24" s="73"/>
      <c r="DE24" s="80"/>
      <c r="DF24" s="85">
        <v>0</v>
      </c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7"/>
      <c r="DS24" s="85">
        <v>0</v>
      </c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7"/>
      <c r="EF24" s="85">
        <v>0</v>
      </c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7"/>
      <c r="ES24" s="85">
        <v>0</v>
      </c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7"/>
    </row>
    <row r="25" spans="1:161" ht="24" customHeight="1" x14ac:dyDescent="0.2">
      <c r="A25" s="73" t="s">
        <v>38</v>
      </c>
      <c r="B25" s="73"/>
      <c r="C25" s="73"/>
      <c r="D25" s="73"/>
      <c r="E25" s="73"/>
      <c r="F25" s="73"/>
      <c r="G25" s="73"/>
      <c r="H25" s="80"/>
      <c r="I25" s="195" t="s">
        <v>316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72" t="s">
        <v>317</v>
      </c>
      <c r="CO25" s="73"/>
      <c r="CP25" s="73"/>
      <c r="CQ25" s="73"/>
      <c r="CR25" s="73"/>
      <c r="CS25" s="73"/>
      <c r="CT25" s="73"/>
      <c r="CU25" s="80"/>
      <c r="CV25" s="79" t="s">
        <v>47</v>
      </c>
      <c r="CW25" s="73"/>
      <c r="CX25" s="73"/>
      <c r="CY25" s="73"/>
      <c r="CZ25" s="73"/>
      <c r="DA25" s="73"/>
      <c r="DB25" s="73"/>
      <c r="DC25" s="73"/>
      <c r="DD25" s="73"/>
      <c r="DE25" s="80"/>
      <c r="DF25" s="85">
        <v>0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7"/>
      <c r="DS25" s="85">
        <v>0</v>
      </c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7"/>
      <c r="EF25" s="85">
        <v>0</v>
      </c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7"/>
      <c r="ES25" s="85">
        <v>0</v>
      </c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7"/>
    </row>
    <row r="26" spans="1:161" ht="10.15" customHeight="1" x14ac:dyDescent="0.2">
      <c r="A26" s="142"/>
      <c r="B26" s="142"/>
      <c r="C26" s="142"/>
      <c r="D26" s="142"/>
      <c r="E26" s="142"/>
      <c r="F26" s="142"/>
      <c r="G26" s="142"/>
      <c r="H26" s="143"/>
      <c r="I26" s="197" t="s">
        <v>318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98"/>
      <c r="CN26" s="110" t="s">
        <v>319</v>
      </c>
      <c r="CO26" s="142"/>
      <c r="CP26" s="142"/>
      <c r="CQ26" s="142"/>
      <c r="CR26" s="142"/>
      <c r="CS26" s="142"/>
      <c r="CT26" s="142"/>
      <c r="CU26" s="143"/>
      <c r="CV26" s="107"/>
      <c r="CW26" s="142"/>
      <c r="CX26" s="142"/>
      <c r="CY26" s="142"/>
      <c r="CZ26" s="142"/>
      <c r="DA26" s="142"/>
      <c r="DB26" s="142"/>
      <c r="DC26" s="142"/>
      <c r="DD26" s="142"/>
      <c r="DE26" s="143"/>
      <c r="DF26" s="103">
        <v>0</v>
      </c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4"/>
      <c r="DS26" s="103">
        <v>0</v>
      </c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4"/>
      <c r="EF26" s="103">
        <v>0</v>
      </c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4"/>
      <c r="ES26" s="103">
        <v>0</v>
      </c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4"/>
    </row>
    <row r="27" spans="1:161" ht="10.15" customHeight="1" x14ac:dyDescent="0.2">
      <c r="A27" s="118"/>
      <c r="B27" s="118"/>
      <c r="C27" s="118"/>
      <c r="D27" s="118"/>
      <c r="E27" s="118"/>
      <c r="F27" s="118"/>
      <c r="G27" s="118"/>
      <c r="H27" s="119"/>
      <c r="I27" s="196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23"/>
      <c r="CO27" s="118"/>
      <c r="CP27" s="118"/>
      <c r="CQ27" s="118"/>
      <c r="CR27" s="118"/>
      <c r="CS27" s="118"/>
      <c r="CT27" s="118"/>
      <c r="CU27" s="119"/>
      <c r="CV27" s="117"/>
      <c r="CW27" s="118"/>
      <c r="CX27" s="118"/>
      <c r="CY27" s="118"/>
      <c r="CZ27" s="118"/>
      <c r="DA27" s="118"/>
      <c r="DB27" s="118"/>
      <c r="DC27" s="118"/>
      <c r="DD27" s="118"/>
      <c r="DE27" s="119"/>
      <c r="DF27" s="113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5"/>
      <c r="DS27" s="113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5"/>
      <c r="EF27" s="113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5"/>
      <c r="ES27" s="113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5"/>
    </row>
    <row r="28" spans="1:161" ht="24" customHeight="1" x14ac:dyDescent="0.2">
      <c r="A28" s="73" t="s">
        <v>39</v>
      </c>
      <c r="B28" s="73"/>
      <c r="C28" s="73"/>
      <c r="D28" s="73"/>
      <c r="E28" s="73"/>
      <c r="F28" s="73"/>
      <c r="G28" s="73"/>
      <c r="H28" s="80"/>
      <c r="I28" s="195" t="s">
        <v>320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72" t="s">
        <v>321</v>
      </c>
      <c r="CO28" s="73"/>
      <c r="CP28" s="73"/>
      <c r="CQ28" s="73"/>
      <c r="CR28" s="73"/>
      <c r="CS28" s="73"/>
      <c r="CT28" s="73"/>
      <c r="CU28" s="80"/>
      <c r="CV28" s="79" t="s">
        <v>47</v>
      </c>
      <c r="CW28" s="73"/>
      <c r="CX28" s="73"/>
      <c r="CY28" s="73"/>
      <c r="CZ28" s="73"/>
      <c r="DA28" s="73"/>
      <c r="DB28" s="73"/>
      <c r="DC28" s="73"/>
      <c r="DD28" s="73"/>
      <c r="DE28" s="80"/>
      <c r="DF28" s="85">
        <v>0</v>
      </c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7"/>
      <c r="DS28" s="85">
        <v>0</v>
      </c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7"/>
      <c r="EF28" s="85">
        <v>0</v>
      </c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7"/>
      <c r="ES28" s="85">
        <v>0</v>
      </c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7"/>
    </row>
    <row r="29" spans="1:161" ht="10.15" customHeight="1" x14ac:dyDescent="0.2">
      <c r="A29" s="142"/>
      <c r="B29" s="142"/>
      <c r="C29" s="142"/>
      <c r="D29" s="142"/>
      <c r="E29" s="142"/>
      <c r="F29" s="142"/>
      <c r="G29" s="142"/>
      <c r="H29" s="143"/>
      <c r="I29" s="197" t="s">
        <v>318</v>
      </c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98"/>
      <c r="CN29" s="110" t="s">
        <v>322</v>
      </c>
      <c r="CO29" s="142"/>
      <c r="CP29" s="142"/>
      <c r="CQ29" s="142"/>
      <c r="CR29" s="142"/>
      <c r="CS29" s="142"/>
      <c r="CT29" s="142"/>
      <c r="CU29" s="143"/>
      <c r="CV29" s="107"/>
      <c r="CW29" s="142"/>
      <c r="CX29" s="142"/>
      <c r="CY29" s="142"/>
      <c r="CZ29" s="142"/>
      <c r="DA29" s="142"/>
      <c r="DB29" s="142"/>
      <c r="DC29" s="142"/>
      <c r="DD29" s="142"/>
      <c r="DE29" s="143"/>
      <c r="DF29" s="103">
        <v>0</v>
      </c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4"/>
      <c r="DS29" s="103">
        <v>0</v>
      </c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4"/>
      <c r="EF29" s="103">
        <v>0</v>
      </c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4"/>
      <c r="ES29" s="103">
        <v>0</v>
      </c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4"/>
    </row>
    <row r="30" spans="1:161" ht="10.9" customHeight="1" x14ac:dyDescent="0.2">
      <c r="A30" s="118"/>
      <c r="B30" s="118"/>
      <c r="C30" s="118"/>
      <c r="D30" s="118"/>
      <c r="E30" s="118"/>
      <c r="F30" s="118"/>
      <c r="G30" s="118"/>
      <c r="H30" s="119"/>
      <c r="I30" s="196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99"/>
      <c r="CO30" s="200"/>
      <c r="CP30" s="200"/>
      <c r="CQ30" s="200"/>
      <c r="CR30" s="200"/>
      <c r="CS30" s="200"/>
      <c r="CT30" s="200"/>
      <c r="CU30" s="201"/>
      <c r="CV30" s="202"/>
      <c r="CW30" s="200"/>
      <c r="CX30" s="200"/>
      <c r="CY30" s="200"/>
      <c r="CZ30" s="200"/>
      <c r="DA30" s="200"/>
      <c r="DB30" s="200"/>
      <c r="DC30" s="200"/>
      <c r="DD30" s="200"/>
      <c r="DE30" s="201"/>
      <c r="DF30" s="203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5"/>
      <c r="DS30" s="203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5"/>
      <c r="EF30" s="203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5"/>
      <c r="ES30" s="203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5"/>
    </row>
    <row r="31" spans="1:161" ht="12.75" x14ac:dyDescent="0.2"/>
    <row r="32" spans="1:161" ht="12.75" x14ac:dyDescent="0.2">
      <c r="I32" s="7" t="s">
        <v>323</v>
      </c>
    </row>
    <row r="33" spans="9:96" ht="12.75" x14ac:dyDescent="0.2">
      <c r="I33" s="7" t="s">
        <v>324</v>
      </c>
      <c r="AQ33" s="208" t="s">
        <v>334</v>
      </c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Y33" s="208" t="s">
        <v>345</v>
      </c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</row>
    <row r="34" spans="9:96" ht="12.75" x14ac:dyDescent="0.2">
      <c r="AQ34" s="207" t="s">
        <v>325</v>
      </c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K34" s="207" t="s">
        <v>3</v>
      </c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Y34" s="207" t="s">
        <v>4</v>
      </c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</row>
    <row r="35" spans="9:96" ht="12.75" x14ac:dyDescent="0.2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2.75" x14ac:dyDescent="0.2"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</row>
    <row r="37" spans="9:96" ht="15" x14ac:dyDescent="0.25">
      <c r="I37" s="9"/>
      <c r="J37" s="7" t="s">
        <v>335</v>
      </c>
      <c r="X37" s="7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CA37" s="210" t="s">
        <v>336</v>
      </c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</row>
    <row r="38" spans="9:96" ht="12.75" x14ac:dyDescent="0.2">
      <c r="J38" s="7"/>
      <c r="X38" s="7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G38" s="207" t="s">
        <v>3</v>
      </c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CA38" s="207" t="s">
        <v>4</v>
      </c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</row>
    <row r="39" spans="9:96" ht="15" x14ac:dyDescent="0.25">
      <c r="I39" s="9"/>
      <c r="J39" s="10"/>
      <c r="K39" s="11"/>
      <c r="L39" s="12"/>
      <c r="M39" s="12"/>
      <c r="N39" s="12"/>
      <c r="O39" s="12"/>
      <c r="P39" s="12"/>
      <c r="Q39" s="12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</row>
    <row r="40" spans="9:96" ht="15" x14ac:dyDescent="0.25">
      <c r="I40" s="9"/>
      <c r="J40" s="7" t="s">
        <v>337</v>
      </c>
      <c r="X40" s="7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CA40" s="210" t="s">
        <v>338</v>
      </c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</row>
    <row r="41" spans="9:96" ht="12.75" x14ac:dyDescent="0.2">
      <c r="J41" s="7"/>
      <c r="X41" s="7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G41" s="207" t="s">
        <v>3</v>
      </c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CA41" s="207" t="s">
        <v>4</v>
      </c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</row>
    <row r="42" spans="9:96" ht="12.75" x14ac:dyDescent="0.2"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9:96" ht="12.75" x14ac:dyDescent="0.2"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</row>
    <row r="44" spans="9:96" ht="27" customHeight="1" x14ac:dyDescent="0.2">
      <c r="I44" s="7" t="s">
        <v>326</v>
      </c>
      <c r="AB44" s="211" t="s">
        <v>339</v>
      </c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G44" s="208" t="s">
        <v>340</v>
      </c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CA44" s="210" t="s">
        <v>341</v>
      </c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</row>
    <row r="45" spans="9:96" ht="12.75" x14ac:dyDescent="0.2">
      <c r="AM45" s="207" t="s">
        <v>342</v>
      </c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G45" s="207" t="s">
        <v>327</v>
      </c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CA45" s="207" t="s">
        <v>328</v>
      </c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</row>
    <row r="46" spans="9:96" ht="12.75" x14ac:dyDescent="0.2"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</row>
    <row r="47" spans="9:96" ht="12.75" x14ac:dyDescent="0.2">
      <c r="I47" s="212" t="s">
        <v>5</v>
      </c>
      <c r="J47" s="212"/>
      <c r="K47" s="210"/>
      <c r="L47" s="210"/>
      <c r="M47" s="210"/>
      <c r="N47" s="213" t="s">
        <v>5</v>
      </c>
      <c r="O47" s="213"/>
      <c r="Q47" s="210" t="s">
        <v>9</v>
      </c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13"/>
      <c r="AG47" s="214" t="s">
        <v>331</v>
      </c>
      <c r="AH47" s="215"/>
      <c r="AI47" s="215"/>
      <c r="AJ47" s="215"/>
      <c r="AK47" s="215"/>
      <c r="AL47" s="7" t="s">
        <v>6</v>
      </c>
    </row>
    <row r="48" spans="9:96" ht="13.5" thickBot="1" x14ac:dyDescent="0.25"/>
    <row r="49" spans="1:91" ht="12.7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5"/>
    </row>
    <row r="50" spans="1:91" ht="12.75" x14ac:dyDescent="0.2">
      <c r="A50" s="16" t="s">
        <v>329</v>
      </c>
      <c r="CM50" s="17"/>
    </row>
    <row r="51" spans="1:91" ht="12.75" x14ac:dyDescent="0.2">
      <c r="A51" s="216" t="s">
        <v>343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17"/>
    </row>
    <row r="52" spans="1:91" ht="12.75" x14ac:dyDescent="0.2">
      <c r="A52" s="218" t="s">
        <v>330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19"/>
    </row>
    <row r="53" spans="1:91" ht="12.75" x14ac:dyDescent="0.2">
      <c r="A53" s="1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19"/>
    </row>
    <row r="54" spans="1:91" ht="12.75" x14ac:dyDescent="0.2">
      <c r="A54" s="216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AH54" s="208" t="s">
        <v>344</v>
      </c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17"/>
    </row>
    <row r="55" spans="1:91" ht="12.75" x14ac:dyDescent="0.2">
      <c r="A55" s="218" t="s">
        <v>3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AH55" s="207" t="s">
        <v>4</v>
      </c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19"/>
    </row>
    <row r="56" spans="1:91" ht="12.75" x14ac:dyDescent="0.2">
      <c r="A56" s="16"/>
      <c r="CM56" s="17"/>
    </row>
    <row r="57" spans="1:91" ht="12.75" x14ac:dyDescent="0.2">
      <c r="A57" s="220" t="s">
        <v>5</v>
      </c>
      <c r="B57" s="212"/>
      <c r="C57" s="210"/>
      <c r="D57" s="210"/>
      <c r="E57" s="210"/>
      <c r="F57" s="213" t="s">
        <v>5</v>
      </c>
      <c r="G57" s="213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2">
        <v>20</v>
      </c>
      <c r="Y57" s="212"/>
      <c r="Z57" s="212"/>
      <c r="AA57" s="221"/>
      <c r="AB57" s="221"/>
      <c r="AC57" s="221"/>
      <c r="AD57" s="7" t="s">
        <v>6</v>
      </c>
      <c r="CM57" s="17"/>
    </row>
    <row r="58" spans="1:91" ht="13.5" thickBot="1" x14ac:dyDescent="0.2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2"/>
    </row>
  </sheetData>
  <mergeCells count="240">
    <mergeCell ref="A51:CM51"/>
    <mergeCell ref="A52:CM52"/>
    <mergeCell ref="A54:Y54"/>
    <mergeCell ref="AH54:CM54"/>
    <mergeCell ref="A55:Y55"/>
    <mergeCell ref="AH55:CM55"/>
    <mergeCell ref="A57:B57"/>
    <mergeCell ref="C57:E57"/>
    <mergeCell ref="F57:G57"/>
    <mergeCell ref="I57:W57"/>
    <mergeCell ref="X57:Z57"/>
    <mergeCell ref="AA57:AC57"/>
    <mergeCell ref="AB44:BD44"/>
    <mergeCell ref="BG44:BX44"/>
    <mergeCell ref="CA44:CR44"/>
    <mergeCell ref="AM45:BD45"/>
    <mergeCell ref="BG45:BX45"/>
    <mergeCell ref="CA45:CR45"/>
    <mergeCell ref="I47:J47"/>
    <mergeCell ref="K47:M47"/>
    <mergeCell ref="N47:O47"/>
    <mergeCell ref="Q47:AE47"/>
    <mergeCell ref="AG47:AK47"/>
    <mergeCell ref="AM41:BD41"/>
    <mergeCell ref="BG41:BX41"/>
    <mergeCell ref="CA41:CR41"/>
    <mergeCell ref="AQ33:BH33"/>
    <mergeCell ref="BK33:BV33"/>
    <mergeCell ref="BY33:CR33"/>
    <mergeCell ref="AQ34:BH34"/>
    <mergeCell ref="BK34:BV34"/>
    <mergeCell ref="BY34:CR34"/>
    <mergeCell ref="AM37:BD37"/>
    <mergeCell ref="BG37:BX37"/>
    <mergeCell ref="CA37:CR37"/>
    <mergeCell ref="AM38:BD38"/>
    <mergeCell ref="BG38:BX38"/>
    <mergeCell ref="CA38:CR38"/>
    <mergeCell ref="AM40:BD40"/>
    <mergeCell ref="BG40:BX40"/>
    <mergeCell ref="CA40:CR40"/>
    <mergeCell ref="A29:H30"/>
    <mergeCell ref="I29:CM29"/>
    <mergeCell ref="CN29:CU30"/>
    <mergeCell ref="CV29:DE30"/>
    <mergeCell ref="DF29:DR30"/>
    <mergeCell ref="DS29:EE30"/>
    <mergeCell ref="EF29:ER30"/>
    <mergeCell ref="ES29:FE30"/>
    <mergeCell ref="I30:CM30"/>
    <mergeCell ref="EF26:ER27"/>
    <mergeCell ref="ES26:FE27"/>
    <mergeCell ref="I27:CM27"/>
    <mergeCell ref="A28:H28"/>
    <mergeCell ref="I28:CM28"/>
    <mergeCell ref="CN28:CU28"/>
    <mergeCell ref="CV28:DE28"/>
    <mergeCell ref="DF28:DR28"/>
    <mergeCell ref="DS28:EE28"/>
    <mergeCell ref="EF28:ER28"/>
    <mergeCell ref="A26:H27"/>
    <mergeCell ref="I26:CM26"/>
    <mergeCell ref="CN26:CU27"/>
    <mergeCell ref="CV26:DE27"/>
    <mergeCell ref="DF26:DR27"/>
    <mergeCell ref="DS26:EE27"/>
    <mergeCell ref="ES28:FE28"/>
    <mergeCell ref="EF24:ER24"/>
    <mergeCell ref="ES24:FE24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24:H24"/>
    <mergeCell ref="I24:CM24"/>
    <mergeCell ref="CN24:CU24"/>
    <mergeCell ref="CV24:DE24"/>
    <mergeCell ref="DF24:DR24"/>
    <mergeCell ref="DS24:EE24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2:H22"/>
    <mergeCell ref="I22:CM22"/>
    <mergeCell ref="CN22:CU22"/>
    <mergeCell ref="CV22:DE22"/>
    <mergeCell ref="DF22:DR22"/>
    <mergeCell ref="DS22:EE22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0:H20"/>
    <mergeCell ref="I20:CM20"/>
    <mergeCell ref="CN20:CU20"/>
    <mergeCell ref="CV20:DE20"/>
    <mergeCell ref="DF20:DR20"/>
    <mergeCell ref="DS20:EE20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18:H18"/>
    <mergeCell ref="I18:CM18"/>
    <mergeCell ref="CN18:CU18"/>
    <mergeCell ref="CV18:DE18"/>
    <mergeCell ref="DF18:DR18"/>
    <mergeCell ref="DS18:EE18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6:H16"/>
    <mergeCell ref="I16:CM16"/>
    <mergeCell ref="CN16:CU16"/>
    <mergeCell ref="CV16:DE16"/>
    <mergeCell ref="DF16:DR16"/>
    <mergeCell ref="DS16:EE16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4:H14"/>
    <mergeCell ref="I14:CM14"/>
    <mergeCell ref="CN14:CU14"/>
    <mergeCell ref="CV14:DE14"/>
    <mergeCell ref="DF14:DR14"/>
    <mergeCell ref="DS14:EE14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2:H12"/>
    <mergeCell ref="I12:CM12"/>
    <mergeCell ref="CN12:CU12"/>
    <mergeCell ref="CV12:DE12"/>
    <mergeCell ref="DF12:DR12"/>
    <mergeCell ref="DS12:EE12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0:H10"/>
    <mergeCell ref="I10:CM10"/>
    <mergeCell ref="CN10:CU10"/>
    <mergeCell ref="CV10:DE10"/>
    <mergeCell ref="DF10:DR10"/>
    <mergeCell ref="DS10:EE10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8:H8"/>
    <mergeCell ref="I8:CM8"/>
    <mergeCell ref="CN8:CU8"/>
    <mergeCell ref="CV8:DE8"/>
    <mergeCell ref="DF8:DR8"/>
    <mergeCell ref="DS8:EE8"/>
    <mergeCell ref="A6:H6"/>
    <mergeCell ref="I6:CM6"/>
    <mergeCell ref="CN6:CU6"/>
    <mergeCell ref="CV6:DE6"/>
    <mergeCell ref="DF6:DR6"/>
    <mergeCell ref="DS6:EE6"/>
    <mergeCell ref="EF6:ER6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DF4:DR4"/>
    <mergeCell ref="DS4:EE4"/>
    <mergeCell ref="EF4:ER4"/>
    <mergeCell ref="B1:FD1"/>
    <mergeCell ref="A3:H5"/>
    <mergeCell ref="I3:CM5"/>
    <mergeCell ref="CN3:CU5"/>
    <mergeCell ref="CV3:DE5"/>
    <mergeCell ref="DF3:FE3"/>
    <mergeCell ref="ES4:FE5"/>
    <mergeCell ref="DF5:DR5"/>
    <mergeCell ref="DS5:EE5"/>
    <mergeCell ref="EF5:ER5"/>
  </mergeCells>
  <pageMargins left="0.59055118110236227" right="0.51181102362204722" top="0.78740157480314965" bottom="0.31496062992125984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Валерьевна Коробкова</dc:creator>
  <dc:description>POI HSSF rep:2.50.0.163</dc:description>
  <cp:lastModifiedBy>User</cp:lastModifiedBy>
  <cp:lastPrinted>2020-01-30T08:29:29Z</cp:lastPrinted>
  <dcterms:created xsi:type="dcterms:W3CDTF">2020-01-27T11:33:44Z</dcterms:created>
  <dcterms:modified xsi:type="dcterms:W3CDTF">2020-01-30T08:30:43Z</dcterms:modified>
</cp:coreProperties>
</file>